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5" i="2" l="1"/>
  <c r="D5" i="2"/>
  <c r="F5" i="3"/>
  <c r="E5" i="3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" i="1"/>
  <c r="E3" i="1"/>
  <c r="E4" i="1"/>
  <c r="E5" i="1"/>
  <c r="F5" i="1" s="1"/>
  <c r="E6" i="1"/>
  <c r="E7" i="1"/>
  <c r="E8" i="1"/>
  <c r="E9" i="1"/>
  <c r="F9" i="1" s="1"/>
  <c r="E10" i="1"/>
  <c r="E11" i="1"/>
  <c r="E12" i="1"/>
  <c r="E13" i="1"/>
  <c r="F13" i="1" s="1"/>
  <c r="E14" i="1"/>
  <c r="E15" i="1"/>
  <c r="E16" i="1"/>
  <c r="E17" i="1"/>
  <c r="F17" i="1" s="1"/>
  <c r="E18" i="1"/>
  <c r="E19" i="1"/>
  <c r="E20" i="1"/>
  <c r="E21" i="1"/>
  <c r="F21" i="1" s="1"/>
  <c r="E22" i="1"/>
  <c r="E23" i="1"/>
  <c r="E24" i="1"/>
  <c r="E25" i="1"/>
  <c r="F25" i="1" s="1"/>
  <c r="E26" i="1"/>
  <c r="E27" i="1"/>
  <c r="E28" i="1"/>
  <c r="E29" i="1"/>
  <c r="F29" i="1" s="1"/>
  <c r="E30" i="1"/>
  <c r="E31" i="1"/>
  <c r="E32" i="1"/>
  <c r="E33" i="1"/>
  <c r="F33" i="1" s="1"/>
  <c r="E34" i="1"/>
  <c r="E2" i="1"/>
  <c r="F2" i="1" s="1"/>
  <c r="F3" i="1"/>
  <c r="F4" i="1"/>
  <c r="F6" i="1"/>
  <c r="F7" i="1"/>
  <c r="F8" i="1"/>
  <c r="F10" i="1"/>
  <c r="F11" i="1"/>
  <c r="F12" i="1"/>
  <c r="F14" i="1"/>
  <c r="F15" i="1"/>
  <c r="F16" i="1"/>
  <c r="F18" i="1"/>
  <c r="F19" i="1"/>
  <c r="F20" i="1"/>
  <c r="F22" i="1"/>
  <c r="F23" i="1"/>
  <c r="F24" i="1"/>
  <c r="F26" i="1"/>
  <c r="F27" i="1"/>
  <c r="F28" i="1"/>
  <c r="F30" i="1"/>
  <c r="F31" i="1"/>
  <c r="F32" i="1"/>
  <c r="F34" i="1"/>
  <c r="C34" i="1" l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C37" i="3" l="1"/>
  <c r="F37" i="3" s="1"/>
  <c r="F36" i="3"/>
  <c r="C36" i="3"/>
  <c r="C35" i="3"/>
  <c r="F35" i="3" s="1"/>
  <c r="J35" i="3" s="1"/>
  <c r="F34" i="3"/>
  <c r="J34" i="3" s="1"/>
  <c r="C34" i="3"/>
  <c r="C33" i="3"/>
  <c r="F33" i="3" s="1"/>
  <c r="J33" i="3" s="1"/>
  <c r="C32" i="3"/>
  <c r="F32" i="3" s="1"/>
  <c r="J32" i="3" s="1"/>
  <c r="C31" i="3"/>
  <c r="F31" i="3" s="1"/>
  <c r="J31" i="3" s="1"/>
  <c r="F30" i="3"/>
  <c r="J30" i="3" s="1"/>
  <c r="C30" i="3"/>
  <c r="C29" i="3"/>
  <c r="F29" i="3" s="1"/>
  <c r="J29" i="3" s="1"/>
  <c r="F28" i="3"/>
  <c r="J28" i="3" s="1"/>
  <c r="C28" i="3"/>
  <c r="C27" i="3"/>
  <c r="F27" i="3" s="1"/>
  <c r="J27" i="3" s="1"/>
  <c r="F26" i="3"/>
  <c r="J26" i="3" s="1"/>
  <c r="C26" i="3"/>
  <c r="C25" i="3"/>
  <c r="F25" i="3" s="1"/>
  <c r="J25" i="3" s="1"/>
  <c r="C24" i="3"/>
  <c r="F24" i="3" s="1"/>
  <c r="J24" i="3" s="1"/>
  <c r="C23" i="3"/>
  <c r="F23" i="3" s="1"/>
  <c r="J23" i="3" s="1"/>
  <c r="F22" i="3"/>
  <c r="J22" i="3" s="1"/>
  <c r="C22" i="3"/>
  <c r="C21" i="3"/>
  <c r="F21" i="3" s="1"/>
  <c r="J21" i="3" s="1"/>
  <c r="F20" i="3"/>
  <c r="J20" i="3" s="1"/>
  <c r="C20" i="3"/>
  <c r="C19" i="3"/>
  <c r="F19" i="3" s="1"/>
  <c r="J19" i="3" s="1"/>
  <c r="F18" i="3"/>
  <c r="J18" i="3" s="1"/>
  <c r="C18" i="3"/>
  <c r="C17" i="3"/>
  <c r="F17" i="3" s="1"/>
  <c r="J17" i="3" s="1"/>
  <c r="C16" i="3"/>
  <c r="F16" i="3" s="1"/>
  <c r="J16" i="3" s="1"/>
  <c r="C15" i="3"/>
  <c r="F15" i="3" s="1"/>
  <c r="J15" i="3" s="1"/>
  <c r="F14" i="3"/>
  <c r="J14" i="3" s="1"/>
  <c r="C14" i="3"/>
  <c r="C13" i="3"/>
  <c r="F13" i="3" s="1"/>
  <c r="J13" i="3" s="1"/>
  <c r="F12" i="3"/>
  <c r="J12" i="3" s="1"/>
  <c r="C12" i="3"/>
  <c r="C11" i="3"/>
  <c r="F11" i="3" s="1"/>
  <c r="J11" i="3" s="1"/>
  <c r="F10" i="3"/>
  <c r="J10" i="3" s="1"/>
  <c r="C10" i="3"/>
  <c r="C9" i="3"/>
  <c r="F9" i="3" s="1"/>
  <c r="J9" i="3" s="1"/>
  <c r="C8" i="3"/>
  <c r="F8" i="3" s="1"/>
  <c r="J8" i="3" s="1"/>
  <c r="C7" i="3"/>
  <c r="F7" i="3" s="1"/>
  <c r="J7" i="3" s="1"/>
  <c r="F6" i="3"/>
  <c r="J6" i="3" s="1"/>
  <c r="C6" i="3"/>
  <c r="C5" i="3"/>
  <c r="J5" i="3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9" i="2"/>
  <c r="H29" i="2" s="1"/>
  <c r="E28" i="2"/>
  <c r="H28" i="2" s="1"/>
  <c r="E27" i="2"/>
  <c r="H27" i="2" s="1"/>
  <c r="E26" i="2"/>
  <c r="H26" i="2" s="1"/>
  <c r="E25" i="2"/>
  <c r="H25" i="2" s="1"/>
  <c r="E24" i="2"/>
  <c r="H24" i="2" s="1"/>
  <c r="E23" i="2"/>
  <c r="H23" i="2" s="1"/>
  <c r="E22" i="2"/>
  <c r="H22" i="2" s="1"/>
  <c r="E21" i="2"/>
  <c r="H21" i="2" s="1"/>
  <c r="E20" i="2"/>
  <c r="H20" i="2" s="1"/>
  <c r="E19" i="2"/>
  <c r="H19" i="2" s="1"/>
  <c r="E18" i="2"/>
  <c r="H18" i="2" s="1"/>
  <c r="E17" i="2"/>
  <c r="H17" i="2" s="1"/>
  <c r="E16" i="2"/>
  <c r="H16" i="2" s="1"/>
  <c r="E15" i="2"/>
  <c r="H15" i="2" s="1"/>
  <c r="E14" i="2"/>
  <c r="H14" i="2" s="1"/>
  <c r="E13" i="2"/>
  <c r="H13" i="2" s="1"/>
  <c r="E12" i="2"/>
  <c r="H12" i="2" s="1"/>
  <c r="E11" i="2"/>
  <c r="H11" i="2" s="1"/>
  <c r="E10" i="2"/>
  <c r="H10" i="2" s="1"/>
  <c r="E9" i="2"/>
  <c r="H9" i="2" s="1"/>
  <c r="E8" i="2"/>
  <c r="H8" i="2" s="1"/>
  <c r="E7" i="2"/>
  <c r="H7" i="2" s="1"/>
  <c r="E6" i="2"/>
  <c r="H6" i="2" s="1"/>
  <c r="H5" i="2"/>
</calcChain>
</file>

<file path=xl/sharedStrings.xml><?xml version="1.0" encoding="utf-8"?>
<sst xmlns="http://schemas.openxmlformats.org/spreadsheetml/2006/main" count="18" uniqueCount="11">
  <si>
    <t>Pt</t>
  </si>
  <si>
    <t>1/2piPt</t>
  </si>
  <si>
    <t>yield</t>
  </si>
  <si>
    <t>(1/2PiPt)(d2N/dptdeta)</t>
  </si>
  <si>
    <t>Exp data(7TeV)</t>
  </si>
  <si>
    <t>Yield</t>
  </si>
  <si>
    <t xml:space="preserve">Exp data(900GeV) </t>
  </si>
  <si>
    <t>ratio</t>
  </si>
  <si>
    <t>Ratio</t>
  </si>
  <si>
    <t>1/2PI*Pt</t>
  </si>
  <si>
    <t>ATLAS(13TeV)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</si>
</sst>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8000000000000007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3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CCCCCC"/>
      </right>
      <top style="thick">
        <color rgb="FF333333"/>
      </top>
      <bottom/>
      <diagonal/>
    </border>
    <border>
      <left/>
      <right style="medium">
        <color rgb="FFCCCCCC"/>
      </right>
      <top/>
      <bottom/>
      <diagonal/>
    </border>
    <border>
      <left/>
      <right style="medium">
        <color rgb="FFCCCCCC"/>
      </right>
      <top/>
      <bottom style="thick">
        <color rgb="FF333333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/>
    <xf numFmtId="11" fontId="0" fillId="0" borderId="0" xfId="0" applyNumberFormat="1"/>
    <xf numFmtId="0" fontId="2" fillId="2" borderId="1" xfId="0" applyFont="1" applyFill="1" applyBorder="1" applyAlignment="1">
      <alignment horizontal="right" vertical="center" wrapText="1" indent="1"/>
    </xf>
    <xf numFmtId="0" fontId="2" fillId="2" borderId="2" xfId="0" applyFont="1" applyFill="1" applyBorder="1" applyAlignment="1">
      <alignment horizontal="righ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right" vertical="center" wrapText="1" inden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(1/2PiPt)(d2N/dptdeta)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</c:marker>
          <c:xVal>
            <c:numRef>
              <c:f>Sheet1!$C$2:$C$47</c:f>
              <c:numCache>
                <c:formatCode>General</c:formatCode>
                <c:ptCount val="46"/>
                <c:pt idx="0">
                  <c:v>0.55000000000000004</c:v>
                </c:pt>
                <c:pt idx="1">
                  <c:v>0.64999999999999991</c:v>
                </c:pt>
                <c:pt idx="2">
                  <c:v>0.75</c:v>
                </c:pt>
                <c:pt idx="3">
                  <c:v>0.85000000000000009</c:v>
                </c:pt>
                <c:pt idx="4">
                  <c:v>0.95</c:v>
                </c:pt>
                <c:pt idx="5">
                  <c:v>1.05</c:v>
                </c:pt>
                <c:pt idx="6">
                  <c:v>1.1499999999999999</c:v>
                </c:pt>
                <c:pt idx="7">
                  <c:v>1.25</c:v>
                </c:pt>
                <c:pt idx="8">
                  <c:v>1.35</c:v>
                </c:pt>
                <c:pt idx="9">
                  <c:v>1.45</c:v>
                </c:pt>
                <c:pt idx="10">
                  <c:v>1.55</c:v>
                </c:pt>
                <c:pt idx="11">
                  <c:v>1.65</c:v>
                </c:pt>
                <c:pt idx="12">
                  <c:v>1.75</c:v>
                </c:pt>
                <c:pt idx="13">
                  <c:v>1.85</c:v>
                </c:pt>
                <c:pt idx="14">
                  <c:v>1.95</c:v>
                </c:pt>
                <c:pt idx="15">
                  <c:v>2.0499999999999998</c:v>
                </c:pt>
                <c:pt idx="16">
                  <c:v>2.1500000000000004</c:v>
                </c:pt>
                <c:pt idx="17">
                  <c:v>2.25</c:v>
                </c:pt>
                <c:pt idx="18">
                  <c:v>2.3499999999999996</c:v>
                </c:pt>
                <c:pt idx="19">
                  <c:v>2.4500000000000002</c:v>
                </c:pt>
                <c:pt idx="20">
                  <c:v>2.6</c:v>
                </c:pt>
                <c:pt idx="21">
                  <c:v>2.8</c:v>
                </c:pt>
                <c:pt idx="22">
                  <c:v>3</c:v>
                </c:pt>
                <c:pt idx="23">
                  <c:v>3.2</c:v>
                </c:pt>
                <c:pt idx="24">
                  <c:v>3.4</c:v>
                </c:pt>
                <c:pt idx="25">
                  <c:v>3.75</c:v>
                </c:pt>
                <c:pt idx="26">
                  <c:v>4.25</c:v>
                </c:pt>
                <c:pt idx="27">
                  <c:v>4.75</c:v>
                </c:pt>
                <c:pt idx="28">
                  <c:v>5.5</c:v>
                </c:pt>
                <c:pt idx="29">
                  <c:v>6.5</c:v>
                </c:pt>
                <c:pt idx="30">
                  <c:v>7.5</c:v>
                </c:pt>
                <c:pt idx="31">
                  <c:v>8.5</c:v>
                </c:pt>
                <c:pt idx="32">
                  <c:v>9.5</c:v>
                </c:pt>
              </c:numCache>
            </c:numRef>
          </c:xVal>
          <c:yVal>
            <c:numRef>
              <c:f>Sheet1!$F$2:$F$47</c:f>
              <c:numCache>
                <c:formatCode>0.0000</c:formatCode>
                <c:ptCount val="46"/>
                <c:pt idx="0">
                  <c:v>0.87439410819961494</c:v>
                </c:pt>
                <c:pt idx="1">
                  <c:v>0.53121316372629446</c:v>
                </c:pt>
                <c:pt idx="2">
                  <c:v>0.32753440500822323</c:v>
                </c:pt>
                <c:pt idx="3">
                  <c:v>0.20456769433859803</c:v>
                </c:pt>
                <c:pt idx="4">
                  <c:v>0.13161865350947</c:v>
                </c:pt>
                <c:pt idx="5">
                  <c:v>8.8743775721334198E-2</c:v>
                </c:pt>
                <c:pt idx="6">
                  <c:v>6.1959324332740533E-2</c:v>
                </c:pt>
                <c:pt idx="7">
                  <c:v>4.4885054910074801E-2</c:v>
                </c:pt>
                <c:pt idx="8">
                  <c:v>3.3578674966546998E-2</c:v>
                </c:pt>
                <c:pt idx="9">
                  <c:v>2.5764981586876463E-2</c:v>
                </c:pt>
                <c:pt idx="10">
                  <c:v>2.0194996226376345E-2</c:v>
                </c:pt>
                <c:pt idx="11">
                  <c:v>1.5927538957938449E-2</c:v>
                </c:pt>
                <c:pt idx="12">
                  <c:v>1.2800800345603785E-2</c:v>
                </c:pt>
                <c:pt idx="13">
                  <c:v>1.0454981481561139E-2</c:v>
                </c:pt>
                <c:pt idx="14">
                  <c:v>8.5907026285826221E-3</c:v>
                </c:pt>
                <c:pt idx="15">
                  <c:v>7.0809735911460652E-3</c:v>
                </c:pt>
                <c:pt idx="16">
                  <c:v>5.7889689786763086E-3</c:v>
                </c:pt>
                <c:pt idx="17">
                  <c:v>4.8627864254513946E-3</c:v>
                </c:pt>
                <c:pt idx="18">
                  <c:v>4.0365592395555719E-3</c:v>
                </c:pt>
                <c:pt idx="19">
                  <c:v>3.3960119142356924E-3</c:v>
                </c:pt>
                <c:pt idx="20">
                  <c:v>2.6242975550631125E-3</c:v>
                </c:pt>
                <c:pt idx="21">
                  <c:v>1.8901344330506354E-3</c:v>
                </c:pt>
                <c:pt idx="22">
                  <c:v>1.3641041965090986E-3</c:v>
                </c:pt>
                <c:pt idx="23">
                  <c:v>1.0130510902435141E-3</c:v>
                </c:pt>
                <c:pt idx="24">
                  <c:v>7.4945459737292975E-4</c:v>
                </c:pt>
                <c:pt idx="25">
                  <c:v>4.5939837657170142E-4</c:v>
                </c:pt>
                <c:pt idx="26">
                  <c:v>2.2418664369774647E-4</c:v>
                </c:pt>
                <c:pt idx="27">
                  <c:v>1.1649814955979794E-4</c:v>
                </c:pt>
                <c:pt idx="28">
                  <c:v>4.7308031774051192E-5</c:v>
                </c:pt>
                <c:pt idx="29">
                  <c:v>1.6023702053159319E-5</c:v>
                </c:pt>
                <c:pt idx="30">
                  <c:v>6.5191789484853309E-6</c:v>
                </c:pt>
                <c:pt idx="31">
                  <c:v>2.9734765145911936E-6</c:v>
                </c:pt>
                <c:pt idx="32">
                  <c:v>1.548036858021227E-6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ATLAS(13TeV)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</c:marker>
          <c:xVal>
            <c:numRef>
              <c:f>Sheet1!$C$2:$C$47</c:f>
              <c:numCache>
                <c:formatCode>General</c:formatCode>
                <c:ptCount val="46"/>
                <c:pt idx="0">
                  <c:v>0.55000000000000004</c:v>
                </c:pt>
                <c:pt idx="1">
                  <c:v>0.64999999999999991</c:v>
                </c:pt>
                <c:pt idx="2">
                  <c:v>0.75</c:v>
                </c:pt>
                <c:pt idx="3">
                  <c:v>0.85000000000000009</c:v>
                </c:pt>
                <c:pt idx="4">
                  <c:v>0.95</c:v>
                </c:pt>
                <c:pt idx="5">
                  <c:v>1.05</c:v>
                </c:pt>
                <c:pt idx="6">
                  <c:v>1.1499999999999999</c:v>
                </c:pt>
                <c:pt idx="7">
                  <c:v>1.25</c:v>
                </c:pt>
                <c:pt idx="8">
                  <c:v>1.35</c:v>
                </c:pt>
                <c:pt idx="9">
                  <c:v>1.45</c:v>
                </c:pt>
                <c:pt idx="10">
                  <c:v>1.55</c:v>
                </c:pt>
                <c:pt idx="11">
                  <c:v>1.65</c:v>
                </c:pt>
                <c:pt idx="12">
                  <c:v>1.75</c:v>
                </c:pt>
                <c:pt idx="13">
                  <c:v>1.85</c:v>
                </c:pt>
                <c:pt idx="14">
                  <c:v>1.95</c:v>
                </c:pt>
                <c:pt idx="15">
                  <c:v>2.0499999999999998</c:v>
                </c:pt>
                <c:pt idx="16">
                  <c:v>2.1500000000000004</c:v>
                </c:pt>
                <c:pt idx="17">
                  <c:v>2.25</c:v>
                </c:pt>
                <c:pt idx="18">
                  <c:v>2.3499999999999996</c:v>
                </c:pt>
                <c:pt idx="19">
                  <c:v>2.4500000000000002</c:v>
                </c:pt>
                <c:pt idx="20">
                  <c:v>2.6</c:v>
                </c:pt>
                <c:pt idx="21">
                  <c:v>2.8</c:v>
                </c:pt>
                <c:pt idx="22">
                  <c:v>3</c:v>
                </c:pt>
                <c:pt idx="23">
                  <c:v>3.2</c:v>
                </c:pt>
                <c:pt idx="24">
                  <c:v>3.4</c:v>
                </c:pt>
                <c:pt idx="25">
                  <c:v>3.75</c:v>
                </c:pt>
                <c:pt idx="26">
                  <c:v>4.25</c:v>
                </c:pt>
                <c:pt idx="27">
                  <c:v>4.75</c:v>
                </c:pt>
                <c:pt idx="28">
                  <c:v>5.5</c:v>
                </c:pt>
                <c:pt idx="29">
                  <c:v>6.5</c:v>
                </c:pt>
                <c:pt idx="30">
                  <c:v>7.5</c:v>
                </c:pt>
                <c:pt idx="31">
                  <c:v>8.5</c:v>
                </c:pt>
                <c:pt idx="32">
                  <c:v>9.5</c:v>
                </c:pt>
              </c:numCache>
            </c:numRef>
          </c:xVal>
          <c:yVal>
            <c:numRef>
              <c:f>Sheet1!$G$2:$G$47</c:f>
              <c:numCache>
                <c:formatCode>General</c:formatCode>
                <c:ptCount val="46"/>
                <c:pt idx="0">
                  <c:v>1.6850000000000001</c:v>
                </c:pt>
                <c:pt idx="1">
                  <c:v>1.1020000000000001</c:v>
                </c:pt>
                <c:pt idx="2">
                  <c:v>0.74219999999999997</c:v>
                </c:pt>
                <c:pt idx="3">
                  <c:v>0.51300000000000001</c:v>
                </c:pt>
                <c:pt idx="4">
                  <c:v>0.3634</c:v>
                </c:pt>
                <c:pt idx="5">
                  <c:v>0.2616</c:v>
                </c:pt>
                <c:pt idx="6">
                  <c:v>0.1918</c:v>
                </c:pt>
                <c:pt idx="7">
                  <c:v>0.14249999999999999</c:v>
                </c:pt>
                <c:pt idx="8">
                  <c:v>0.1075</c:v>
                </c:pt>
                <c:pt idx="9">
                  <c:v>8.1739999999999993E-2</c:v>
                </c:pt>
                <c:pt idx="10">
                  <c:v>6.2969999999999998E-2</c:v>
                </c:pt>
                <c:pt idx="11">
                  <c:v>4.8849999999999998E-2</c:v>
                </c:pt>
                <c:pt idx="12">
                  <c:v>3.8269999999999998E-2</c:v>
                </c:pt>
                <c:pt idx="13">
                  <c:v>3.024E-2</c:v>
                </c:pt>
                <c:pt idx="14">
                  <c:v>2.3990000000000001E-2</c:v>
                </c:pt>
                <c:pt idx="15">
                  <c:v>1.916E-2</c:v>
                </c:pt>
                <c:pt idx="16">
                  <c:v>1.546E-2</c:v>
                </c:pt>
                <c:pt idx="17">
                  <c:v>1.2489999999999999E-2</c:v>
                </c:pt>
                <c:pt idx="18">
                  <c:v>1.018E-2</c:v>
                </c:pt>
                <c:pt idx="19">
                  <c:v>8.3199999999999993E-3</c:v>
                </c:pt>
                <c:pt idx="20">
                  <c:v>6.2370000000000004E-3</c:v>
                </c:pt>
                <c:pt idx="21">
                  <c:v>4.3080000000000002E-3</c:v>
                </c:pt>
                <c:pt idx="22">
                  <c:v>3.0100000000000001E-3</c:v>
                </c:pt>
                <c:pt idx="23">
                  <c:v>2.1540000000000001E-3</c:v>
                </c:pt>
                <c:pt idx="24">
                  <c:v>1.5510000000000001E-3</c:v>
                </c:pt>
                <c:pt idx="25">
                  <c:v>9.3110000000000003E-4</c:v>
                </c:pt>
                <c:pt idx="26">
                  <c:v>4.593E-4</c:v>
                </c:pt>
                <c:pt idx="27">
                  <c:v>2.4340000000000001E-4</c:v>
                </c:pt>
                <c:pt idx="28">
                  <c:v>1.078E-4</c:v>
                </c:pt>
                <c:pt idx="29">
                  <c:v>4.0000000000000003E-5</c:v>
                </c:pt>
                <c:pt idx="30">
                  <c:v>1.7090000000000001E-5</c:v>
                </c:pt>
                <c:pt idx="31">
                  <c:v>8.225E-6</c:v>
                </c:pt>
                <c:pt idx="32">
                  <c:v>4.0990000000000001E-6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41760"/>
        <c:axId val="42743296"/>
      </c:scatterChart>
      <c:valAx>
        <c:axId val="42741760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743296"/>
        <c:crosses val="autoZero"/>
        <c:crossBetween val="midCat"/>
      </c:valAx>
      <c:valAx>
        <c:axId val="42743296"/>
        <c:scaling>
          <c:logBase val="10"/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427417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Sheet2!$E$4</c:f>
              <c:strCache>
                <c:ptCount val="1"/>
                <c:pt idx="0">
                  <c:v>(1/2PiPt)(d2N/dptdeta)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</c:marker>
          <c:xVal>
            <c:numRef>
              <c:f>Sheet2!$B$5:$B$41</c:f>
              <c:numCache>
                <c:formatCode>General</c:formatCode>
                <c:ptCount val="37"/>
                <c:pt idx="0">
                  <c:v>0.55000000000000004</c:v>
                </c:pt>
                <c:pt idx="1">
                  <c:v>0.64999999999999991</c:v>
                </c:pt>
                <c:pt idx="2">
                  <c:v>0.75</c:v>
                </c:pt>
                <c:pt idx="3">
                  <c:v>0.85000000000000009</c:v>
                </c:pt>
                <c:pt idx="4">
                  <c:v>0.95</c:v>
                </c:pt>
                <c:pt idx="5">
                  <c:v>1.05</c:v>
                </c:pt>
                <c:pt idx="6">
                  <c:v>1.1499999999999999</c:v>
                </c:pt>
                <c:pt idx="7">
                  <c:v>1.25</c:v>
                </c:pt>
                <c:pt idx="8">
                  <c:v>1.35</c:v>
                </c:pt>
                <c:pt idx="9">
                  <c:v>1.45</c:v>
                </c:pt>
                <c:pt idx="10">
                  <c:v>1.55</c:v>
                </c:pt>
                <c:pt idx="11">
                  <c:v>1.65</c:v>
                </c:pt>
                <c:pt idx="12">
                  <c:v>1.75</c:v>
                </c:pt>
                <c:pt idx="13">
                  <c:v>1.85</c:v>
                </c:pt>
                <c:pt idx="14">
                  <c:v>1.95</c:v>
                </c:pt>
                <c:pt idx="15">
                  <c:v>2.0499999999999998</c:v>
                </c:pt>
                <c:pt idx="16">
                  <c:v>2.1500000000000004</c:v>
                </c:pt>
                <c:pt idx="17">
                  <c:v>2.25</c:v>
                </c:pt>
                <c:pt idx="18">
                  <c:v>2.3499999999999996</c:v>
                </c:pt>
                <c:pt idx="19">
                  <c:v>2.4500000000000002</c:v>
                </c:pt>
                <c:pt idx="20">
                  <c:v>2.625</c:v>
                </c:pt>
                <c:pt idx="21">
                  <c:v>2.875</c:v>
                </c:pt>
                <c:pt idx="22">
                  <c:v>3.125</c:v>
                </c:pt>
                <c:pt idx="23">
                  <c:v>3.375</c:v>
                </c:pt>
                <c:pt idx="24">
                  <c:v>3.75</c:v>
                </c:pt>
                <c:pt idx="25">
                  <c:v>4.25</c:v>
                </c:pt>
                <c:pt idx="26">
                  <c:v>4.75</c:v>
                </c:pt>
                <c:pt idx="27">
                  <c:v>5.5</c:v>
                </c:pt>
                <c:pt idx="28">
                  <c:v>6.5</c:v>
                </c:pt>
                <c:pt idx="29">
                  <c:v>7.5</c:v>
                </c:pt>
                <c:pt idx="30">
                  <c:v>8.5</c:v>
                </c:pt>
                <c:pt idx="31">
                  <c:v>9.5</c:v>
                </c:pt>
                <c:pt idx="32">
                  <c:v>12.5</c:v>
                </c:pt>
              </c:numCache>
            </c:numRef>
          </c:xVal>
          <c:yVal>
            <c:numRef>
              <c:f>Sheet2!$E$5:$E$41</c:f>
              <c:numCache>
                <c:formatCode>General</c:formatCode>
                <c:ptCount val="37"/>
                <c:pt idx="0">
                  <c:v>0.82705135068655666</c:v>
                </c:pt>
                <c:pt idx="1">
                  <c:v>0.49981708884780662</c:v>
                </c:pt>
                <c:pt idx="2">
                  <c:v>0.30597103294604494</c:v>
                </c:pt>
                <c:pt idx="3">
                  <c:v>0.18900375429496957</c:v>
                </c:pt>
                <c:pt idx="4">
                  <c:v>0.12136609229583588</c:v>
                </c:pt>
                <c:pt idx="5">
                  <c:v>8.0149155317068732E-2</c:v>
                </c:pt>
                <c:pt idx="6">
                  <c:v>5.5200990941740656E-2</c:v>
                </c:pt>
                <c:pt idx="7">
                  <c:v>3.9323380550692344E-2</c:v>
                </c:pt>
                <c:pt idx="8">
                  <c:v>2.8884998319981606E-2</c:v>
                </c:pt>
                <c:pt idx="9">
                  <c:v>2.2025498471518658E-2</c:v>
                </c:pt>
                <c:pt idx="10">
                  <c:v>1.7129273564611108E-2</c:v>
                </c:pt>
                <c:pt idx="11">
                  <c:v>1.3401048524397245E-2</c:v>
                </c:pt>
                <c:pt idx="12">
                  <c:v>1.0602396489393148E-2</c:v>
                </c:pt>
                <c:pt idx="13">
                  <c:v>8.5027383200485217E-3</c:v>
                </c:pt>
                <c:pt idx="14">
                  <c:v>6.9122622297857058E-3</c:v>
                </c:pt>
                <c:pt idx="15">
                  <c:v>5.5322334755418213E-3</c:v>
                </c:pt>
                <c:pt idx="16">
                  <c:v>4.4934836343177775E-3</c:v>
                </c:pt>
                <c:pt idx="17">
                  <c:v>3.6732628786673035E-3</c:v>
                </c:pt>
                <c:pt idx="18">
                  <c:v>3.0358176911016218E-3</c:v>
                </c:pt>
                <c:pt idx="19">
                  <c:v>2.5488929960015196E-3</c:v>
                </c:pt>
                <c:pt idx="20">
                  <c:v>1.8021842159114162E-3</c:v>
                </c:pt>
                <c:pt idx="21">
                  <c:v>1.1801839331806324E-3</c:v>
                </c:pt>
                <c:pt idx="22">
                  <c:v>7.5899538437052352E-4</c:v>
                </c:pt>
                <c:pt idx="23">
                  <c:v>5.0991446643205345E-4</c:v>
                </c:pt>
                <c:pt idx="24">
                  <c:v>2.8066423046315455E-4</c:v>
                </c:pt>
                <c:pt idx="25">
                  <c:v>1.3014389529168342E-4</c:v>
                </c:pt>
                <c:pt idx="26">
                  <c:v>6.2940097338683328E-5</c:v>
                </c:pt>
                <c:pt idx="27">
                  <c:v>2.5546569531057832E-5</c:v>
                </c:pt>
                <c:pt idx="28">
                  <c:v>8.3350677652762639E-6</c:v>
                </c:pt>
                <c:pt idx="29">
                  <c:v>3.3529630219109767E-6</c:v>
                </c:pt>
                <c:pt idx="30">
                  <c:v>1.5953413225229609E-6</c:v>
                </c:pt>
                <c:pt idx="31">
                  <c:v>8.778910342863365E-7</c:v>
                </c:pt>
                <c:pt idx="32">
                  <c:v>1.6196084672926943E-7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Sheet2!$F$4</c:f>
              <c:strCache>
                <c:ptCount val="1"/>
                <c:pt idx="0">
                  <c:v>Exp data(7TeV)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</c:marker>
          <c:xVal>
            <c:numRef>
              <c:f>Sheet2!$B$5:$B$41</c:f>
              <c:numCache>
                <c:formatCode>General</c:formatCode>
                <c:ptCount val="37"/>
                <c:pt idx="0">
                  <c:v>0.55000000000000004</c:v>
                </c:pt>
                <c:pt idx="1">
                  <c:v>0.64999999999999991</c:v>
                </c:pt>
                <c:pt idx="2">
                  <c:v>0.75</c:v>
                </c:pt>
                <c:pt idx="3">
                  <c:v>0.85000000000000009</c:v>
                </c:pt>
                <c:pt idx="4">
                  <c:v>0.95</c:v>
                </c:pt>
                <c:pt idx="5">
                  <c:v>1.05</c:v>
                </c:pt>
                <c:pt idx="6">
                  <c:v>1.1499999999999999</c:v>
                </c:pt>
                <c:pt idx="7">
                  <c:v>1.25</c:v>
                </c:pt>
                <c:pt idx="8">
                  <c:v>1.35</c:v>
                </c:pt>
                <c:pt idx="9">
                  <c:v>1.45</c:v>
                </c:pt>
                <c:pt idx="10">
                  <c:v>1.55</c:v>
                </c:pt>
                <c:pt idx="11">
                  <c:v>1.65</c:v>
                </c:pt>
                <c:pt idx="12">
                  <c:v>1.75</c:v>
                </c:pt>
                <c:pt idx="13">
                  <c:v>1.85</c:v>
                </c:pt>
                <c:pt idx="14">
                  <c:v>1.95</c:v>
                </c:pt>
                <c:pt idx="15">
                  <c:v>2.0499999999999998</c:v>
                </c:pt>
                <c:pt idx="16">
                  <c:v>2.1500000000000004</c:v>
                </c:pt>
                <c:pt idx="17">
                  <c:v>2.25</c:v>
                </c:pt>
                <c:pt idx="18">
                  <c:v>2.3499999999999996</c:v>
                </c:pt>
                <c:pt idx="19">
                  <c:v>2.4500000000000002</c:v>
                </c:pt>
                <c:pt idx="20">
                  <c:v>2.625</c:v>
                </c:pt>
                <c:pt idx="21">
                  <c:v>2.875</c:v>
                </c:pt>
                <c:pt idx="22">
                  <c:v>3.125</c:v>
                </c:pt>
                <c:pt idx="23">
                  <c:v>3.375</c:v>
                </c:pt>
                <c:pt idx="24">
                  <c:v>3.75</c:v>
                </c:pt>
                <c:pt idx="25">
                  <c:v>4.25</c:v>
                </c:pt>
                <c:pt idx="26">
                  <c:v>4.75</c:v>
                </c:pt>
                <c:pt idx="27">
                  <c:v>5.5</c:v>
                </c:pt>
                <c:pt idx="28">
                  <c:v>6.5</c:v>
                </c:pt>
                <c:pt idx="29">
                  <c:v>7.5</c:v>
                </c:pt>
                <c:pt idx="30">
                  <c:v>8.5</c:v>
                </c:pt>
                <c:pt idx="31">
                  <c:v>9.5</c:v>
                </c:pt>
                <c:pt idx="32">
                  <c:v>12.5</c:v>
                </c:pt>
              </c:numCache>
            </c:numRef>
          </c:xVal>
          <c:yVal>
            <c:numRef>
              <c:f>Sheet2!$F$5:$F$41</c:f>
              <c:numCache>
                <c:formatCode>General</c:formatCode>
                <c:ptCount val="37"/>
                <c:pt idx="0">
                  <c:v>1.4830000000000001</c:v>
                </c:pt>
                <c:pt idx="1">
                  <c:v>0.95679999999999998</c:v>
                </c:pt>
                <c:pt idx="2">
                  <c:v>0.63780000000000003</c:v>
                </c:pt>
                <c:pt idx="3">
                  <c:v>0.43640000000000001</c:v>
                </c:pt>
                <c:pt idx="4">
                  <c:v>0.3054</c:v>
                </c:pt>
                <c:pt idx="5">
                  <c:v>0.21779999999999999</c:v>
                </c:pt>
                <c:pt idx="6">
                  <c:v>0.15820000000000001</c:v>
                </c:pt>
                <c:pt idx="7">
                  <c:v>0.1163</c:v>
                </c:pt>
                <c:pt idx="8">
                  <c:v>8.6879999999999999E-2</c:v>
                </c:pt>
                <c:pt idx="9">
                  <c:v>6.547E-2</c:v>
                </c:pt>
                <c:pt idx="10">
                  <c:v>4.9959999999999997E-2</c:v>
                </c:pt>
                <c:pt idx="11">
                  <c:v>3.8399999999999997E-2</c:v>
                </c:pt>
                <c:pt idx="12">
                  <c:v>2.9839999999999998E-2</c:v>
                </c:pt>
                <c:pt idx="13">
                  <c:v>2.341E-2</c:v>
                </c:pt>
                <c:pt idx="14">
                  <c:v>1.8429999999999998E-2</c:v>
                </c:pt>
                <c:pt idx="15">
                  <c:v>1.4630000000000001E-2</c:v>
                </c:pt>
                <c:pt idx="16">
                  <c:v>1.17E-2</c:v>
                </c:pt>
                <c:pt idx="17">
                  <c:v>9.3849999999999992E-3</c:v>
                </c:pt>
                <c:pt idx="18">
                  <c:v>7.5979999999999997E-3</c:v>
                </c:pt>
                <c:pt idx="19">
                  <c:v>6.195E-3</c:v>
                </c:pt>
                <c:pt idx="20">
                  <c:v>4.3810000000000003E-3</c:v>
                </c:pt>
                <c:pt idx="21">
                  <c:v>2.7290000000000001E-3</c:v>
                </c:pt>
                <c:pt idx="22">
                  <c:v>1.7459999999999999E-3</c:v>
                </c:pt>
                <c:pt idx="23">
                  <c:v>1.14E-3</c:v>
                </c:pt>
                <c:pt idx="24">
                  <c:v>6.4190000000000004E-4</c:v>
                </c:pt>
                <c:pt idx="25">
                  <c:v>3.1030000000000001E-4</c:v>
                </c:pt>
                <c:pt idx="26">
                  <c:v>1.6119999999999999E-4</c:v>
                </c:pt>
                <c:pt idx="27">
                  <c:v>6.9729999999999998E-5</c:v>
                </c:pt>
                <c:pt idx="28">
                  <c:v>2.5599999999999999E-5</c:v>
                </c:pt>
                <c:pt idx="29">
                  <c:v>1.059E-5</c:v>
                </c:pt>
                <c:pt idx="30">
                  <c:v>4.933E-6</c:v>
                </c:pt>
                <c:pt idx="31">
                  <c:v>2.5299999999999999E-6</c:v>
                </c:pt>
                <c:pt idx="32">
                  <c:v>6.1360000000000004E-7</c:v>
                </c:pt>
                <c:pt idx="33">
                  <c:v>6.8509999999999996E-8</c:v>
                </c:pt>
                <c:pt idx="34">
                  <c:v>9.5160000000000006E-9</c:v>
                </c:pt>
                <c:pt idx="35">
                  <c:v>6.6299999999999999E-10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25280"/>
        <c:axId val="42627072"/>
      </c:scatterChart>
      <c:valAx>
        <c:axId val="42625280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627072"/>
        <c:crosses val="autoZero"/>
        <c:crossBetween val="midCat"/>
      </c:valAx>
      <c:valAx>
        <c:axId val="42627072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6252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Sheet3!$F$1:$F$3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</c:marker>
          <c:xVal>
            <c:strRef>
              <c:f>Sheet3!$C$4:$C$37</c:f>
              <c:strCache>
                <c:ptCount val="34"/>
                <c:pt idx="0">
                  <c:v>Pt</c:v>
                </c:pt>
                <c:pt idx="1">
                  <c:v>0.55</c:v>
                </c:pt>
                <c:pt idx="2">
                  <c:v>0.65</c:v>
                </c:pt>
                <c:pt idx="3">
                  <c:v>0.75</c:v>
                </c:pt>
                <c:pt idx="4">
                  <c:v>0.85</c:v>
                </c:pt>
                <c:pt idx="5">
                  <c:v>0.95</c:v>
                </c:pt>
                <c:pt idx="6">
                  <c:v>1.05</c:v>
                </c:pt>
                <c:pt idx="7">
                  <c:v>1.15</c:v>
                </c:pt>
                <c:pt idx="8">
                  <c:v>1.25</c:v>
                </c:pt>
                <c:pt idx="9">
                  <c:v>1.35</c:v>
                </c:pt>
                <c:pt idx="10">
                  <c:v>1.45</c:v>
                </c:pt>
                <c:pt idx="11">
                  <c:v>1.55</c:v>
                </c:pt>
                <c:pt idx="12">
                  <c:v>1.65</c:v>
                </c:pt>
                <c:pt idx="13">
                  <c:v>1.75</c:v>
                </c:pt>
                <c:pt idx="14">
                  <c:v>1.85</c:v>
                </c:pt>
                <c:pt idx="15">
                  <c:v>1.95</c:v>
                </c:pt>
                <c:pt idx="16">
                  <c:v>2.05</c:v>
                </c:pt>
                <c:pt idx="17">
                  <c:v>2.15</c:v>
                </c:pt>
                <c:pt idx="18">
                  <c:v>2.25</c:v>
                </c:pt>
                <c:pt idx="19">
                  <c:v>2.35</c:v>
                </c:pt>
                <c:pt idx="20">
                  <c:v>2.45</c:v>
                </c:pt>
                <c:pt idx="21">
                  <c:v>2.625</c:v>
                </c:pt>
                <c:pt idx="22">
                  <c:v>2.875</c:v>
                </c:pt>
                <c:pt idx="23">
                  <c:v>3.125</c:v>
                </c:pt>
                <c:pt idx="24">
                  <c:v>3.375</c:v>
                </c:pt>
                <c:pt idx="25">
                  <c:v>3.75</c:v>
                </c:pt>
                <c:pt idx="26">
                  <c:v>4.25</c:v>
                </c:pt>
                <c:pt idx="27">
                  <c:v>4.75</c:v>
                </c:pt>
                <c:pt idx="28">
                  <c:v>5.5</c:v>
                </c:pt>
                <c:pt idx="29">
                  <c:v>6.5</c:v>
                </c:pt>
                <c:pt idx="30">
                  <c:v>7.5</c:v>
                </c:pt>
                <c:pt idx="31">
                  <c:v>8.5</c:v>
                </c:pt>
                <c:pt idx="32">
                  <c:v>9.5</c:v>
                </c:pt>
                <c:pt idx="33">
                  <c:v>12.5</c:v>
                </c:pt>
              </c:strCache>
            </c:strRef>
          </c:xVal>
          <c:yVal>
            <c:numRef>
              <c:f>Sheet3!$F$4:$F$37</c:f>
              <c:numCache>
                <c:formatCode>General</c:formatCode>
                <c:ptCount val="34"/>
                <c:pt idx="0">
                  <c:v>0</c:v>
                </c:pt>
                <c:pt idx="1">
                  <c:v>0.65143518585504889</c:v>
                </c:pt>
                <c:pt idx="2">
                  <c:v>0.38542685390369619</c:v>
                </c:pt>
                <c:pt idx="3">
                  <c:v>0.2286618918775532</c:v>
                </c:pt>
                <c:pt idx="4">
                  <c:v>0.13739333963730324</c:v>
                </c:pt>
                <c:pt idx="5">
                  <c:v>8.4631377903616287E-2</c:v>
                </c:pt>
                <c:pt idx="6">
                  <c:v>5.4005138582569744E-2</c:v>
                </c:pt>
                <c:pt idx="7">
                  <c:v>3.5545467756333521E-2</c:v>
                </c:pt>
                <c:pt idx="8">
                  <c:v>2.4308897023714787E-2</c:v>
                </c:pt>
                <c:pt idx="9">
                  <c:v>1.6926568459275763E-2</c:v>
                </c:pt>
                <c:pt idx="10">
                  <c:v>1.2427184466019417E-2</c:v>
                </c:pt>
                <c:pt idx="11">
                  <c:v>8.9071897028848955E-3</c:v>
                </c:pt>
                <c:pt idx="12">
                  <c:v>6.5689521025952668E-3</c:v>
                </c:pt>
                <c:pt idx="13">
                  <c:v>4.9552305768399991E-3</c:v>
                </c:pt>
                <c:pt idx="14">
                  <c:v>3.8105397232342953E-3</c:v>
                </c:pt>
                <c:pt idx="15">
                  <c:v>2.9011129747752379E-3</c:v>
                </c:pt>
                <c:pt idx="16">
                  <c:v>2.2332038058562979E-3</c:v>
                </c:pt>
                <c:pt idx="17">
                  <c:v>1.6993808319977492E-3</c:v>
                </c:pt>
                <c:pt idx="18">
                  <c:v>1.3612746918492582E-3</c:v>
                </c:pt>
                <c:pt idx="19">
                  <c:v>1.0243107879756587E-3</c:v>
                </c:pt>
                <c:pt idx="20">
                  <c:v>8.086608827837994E-4</c:v>
                </c:pt>
                <c:pt idx="21">
                  <c:v>5.1105704129813633E-4</c:v>
                </c:pt>
                <c:pt idx="22">
                  <c:v>2.8326539108290829E-4</c:v>
                </c:pt>
                <c:pt idx="23">
                  <c:v>1.6346840681203244E-4</c:v>
                </c:pt>
                <c:pt idx="24">
                  <c:v>9.7485862497863107E-5</c:v>
                </c:pt>
                <c:pt idx="25">
                  <c:v>4.617751604859674E-5</c:v>
                </c:pt>
                <c:pt idx="26">
                  <c:v>1.8065555420321874E-5</c:v>
                </c:pt>
                <c:pt idx="27">
                  <c:v>8.1489734203406021E-6</c:v>
                </c:pt>
                <c:pt idx="28">
                  <c:v>3.379971930027636E-6</c:v>
                </c:pt>
                <c:pt idx="29">
                  <c:v>9.4026618837155204E-7</c:v>
                </c:pt>
                <c:pt idx="30">
                  <c:v>3.3105206642262187E-7</c:v>
                </c:pt>
                <c:pt idx="31">
                  <c:v>1.5728717641441423E-7</c:v>
                </c:pt>
                <c:pt idx="32">
                  <c:v>8.7118959263509724E-8</c:v>
                </c:pt>
                <c:pt idx="33">
                  <c:v>6.1117298106000312E-9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Sheet3!$H$1:$H$3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</c:marker>
          <c:xVal>
            <c:strRef>
              <c:f>Sheet3!$C$4:$C$37</c:f>
              <c:strCache>
                <c:ptCount val="34"/>
                <c:pt idx="0">
                  <c:v>Pt</c:v>
                </c:pt>
                <c:pt idx="1">
                  <c:v>0.55</c:v>
                </c:pt>
                <c:pt idx="2">
                  <c:v>0.65</c:v>
                </c:pt>
                <c:pt idx="3">
                  <c:v>0.75</c:v>
                </c:pt>
                <c:pt idx="4">
                  <c:v>0.85</c:v>
                </c:pt>
                <c:pt idx="5">
                  <c:v>0.95</c:v>
                </c:pt>
                <c:pt idx="6">
                  <c:v>1.05</c:v>
                </c:pt>
                <c:pt idx="7">
                  <c:v>1.15</c:v>
                </c:pt>
                <c:pt idx="8">
                  <c:v>1.25</c:v>
                </c:pt>
                <c:pt idx="9">
                  <c:v>1.35</c:v>
                </c:pt>
                <c:pt idx="10">
                  <c:v>1.45</c:v>
                </c:pt>
                <c:pt idx="11">
                  <c:v>1.55</c:v>
                </c:pt>
                <c:pt idx="12">
                  <c:v>1.65</c:v>
                </c:pt>
                <c:pt idx="13">
                  <c:v>1.75</c:v>
                </c:pt>
                <c:pt idx="14">
                  <c:v>1.85</c:v>
                </c:pt>
                <c:pt idx="15">
                  <c:v>1.95</c:v>
                </c:pt>
                <c:pt idx="16">
                  <c:v>2.05</c:v>
                </c:pt>
                <c:pt idx="17">
                  <c:v>2.15</c:v>
                </c:pt>
                <c:pt idx="18">
                  <c:v>2.25</c:v>
                </c:pt>
                <c:pt idx="19">
                  <c:v>2.35</c:v>
                </c:pt>
                <c:pt idx="20">
                  <c:v>2.45</c:v>
                </c:pt>
                <c:pt idx="21">
                  <c:v>2.625</c:v>
                </c:pt>
                <c:pt idx="22">
                  <c:v>2.875</c:v>
                </c:pt>
                <c:pt idx="23">
                  <c:v>3.125</c:v>
                </c:pt>
                <c:pt idx="24">
                  <c:v>3.375</c:v>
                </c:pt>
                <c:pt idx="25">
                  <c:v>3.75</c:v>
                </c:pt>
                <c:pt idx="26">
                  <c:v>4.25</c:v>
                </c:pt>
                <c:pt idx="27">
                  <c:v>4.75</c:v>
                </c:pt>
                <c:pt idx="28">
                  <c:v>5.5</c:v>
                </c:pt>
                <c:pt idx="29">
                  <c:v>6.5</c:v>
                </c:pt>
                <c:pt idx="30">
                  <c:v>7.5</c:v>
                </c:pt>
                <c:pt idx="31">
                  <c:v>8.5</c:v>
                </c:pt>
                <c:pt idx="32">
                  <c:v>9.5</c:v>
                </c:pt>
                <c:pt idx="33">
                  <c:v>12.5</c:v>
                </c:pt>
              </c:strCache>
            </c:strRef>
          </c:xVal>
          <c:yVal>
            <c:numRef>
              <c:f>Sheet3!$H$4:$H$37</c:f>
              <c:numCache>
                <c:formatCode>General</c:formatCode>
                <c:ptCount val="34"/>
                <c:pt idx="0">
                  <c:v>0</c:v>
                </c:pt>
                <c:pt idx="1">
                  <c:v>0.96379999999999999</c:v>
                </c:pt>
                <c:pt idx="2">
                  <c:v>0.59299999999999997</c:v>
                </c:pt>
                <c:pt idx="3">
                  <c:v>0.37640000000000001</c:v>
                </c:pt>
                <c:pt idx="4">
                  <c:v>0.24629999999999999</c:v>
                </c:pt>
                <c:pt idx="5">
                  <c:v>0.1636</c:v>
                </c:pt>
                <c:pt idx="6">
                  <c:v>0.111</c:v>
                </c:pt>
                <c:pt idx="7">
                  <c:v>7.6539999999999997E-2</c:v>
                </c:pt>
                <c:pt idx="8">
                  <c:v>5.3839999999999999E-2</c:v>
                </c:pt>
                <c:pt idx="9">
                  <c:v>3.8219999999999997E-2</c:v>
                </c:pt>
                <c:pt idx="10">
                  <c:v>2.7650000000000001E-2</c:v>
                </c:pt>
                <c:pt idx="11">
                  <c:v>2.0310000000000002E-2</c:v>
                </c:pt>
                <c:pt idx="12">
                  <c:v>1.487E-2</c:v>
                </c:pt>
                <c:pt idx="13">
                  <c:v>1.107E-2</c:v>
                </c:pt>
                <c:pt idx="14">
                  <c:v>8.3899999999999999E-3</c:v>
                </c:pt>
                <c:pt idx="15">
                  <c:v>6.3420000000000004E-3</c:v>
                </c:pt>
                <c:pt idx="16">
                  <c:v>4.8609999999999999E-3</c:v>
                </c:pt>
                <c:pt idx="17">
                  <c:v>3.735E-3</c:v>
                </c:pt>
                <c:pt idx="18">
                  <c:v>2.895E-3</c:v>
                </c:pt>
                <c:pt idx="19">
                  <c:v>2.232E-3</c:v>
                </c:pt>
                <c:pt idx="20">
                  <c:v>1.8060000000000001E-3</c:v>
                </c:pt>
                <c:pt idx="21">
                  <c:v>1.1850000000000001E-3</c:v>
                </c:pt>
                <c:pt idx="22">
                  <c:v>7.0240000000000005E-4</c:v>
                </c:pt>
                <c:pt idx="23">
                  <c:v>4.3009999999999999E-4</c:v>
                </c:pt>
                <c:pt idx="24">
                  <c:v>2.5839999999999999E-4</c:v>
                </c:pt>
                <c:pt idx="25">
                  <c:v>1.3300000000000001E-4</c:v>
                </c:pt>
                <c:pt idx="26">
                  <c:v>4.0290000000000002E-5</c:v>
                </c:pt>
                <c:pt idx="27">
                  <c:v>9.2320000000000007E-6</c:v>
                </c:pt>
                <c:pt idx="28">
                  <c:v>1.9139999999999998E-6</c:v>
                </c:pt>
                <c:pt idx="29">
                  <c:v>3.0400000000000002E-7</c:v>
                </c:pt>
                <c:pt idx="30">
                  <c:v>4.985E-8</c:v>
                </c:pt>
                <c:pt idx="31">
                  <c:v>5.2030000000000003E-9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037824"/>
        <c:axId val="149039360"/>
      </c:scatterChart>
      <c:valAx>
        <c:axId val="149037824"/>
        <c:scaling>
          <c:logBase val="10"/>
          <c:orientation val="minMax"/>
        </c:scaling>
        <c:delete val="0"/>
        <c:axPos val="b"/>
        <c:majorTickMark val="out"/>
        <c:minorTickMark val="none"/>
        <c:tickLblPos val="nextTo"/>
        <c:crossAx val="149039360"/>
        <c:crosses val="autoZero"/>
        <c:crossBetween val="midCat"/>
      </c:valAx>
      <c:valAx>
        <c:axId val="149039360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0378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2</xdr:row>
      <xdr:rowOff>85725</xdr:rowOff>
    </xdr:from>
    <xdr:to>
      <xdr:col>16</xdr:col>
      <xdr:colOff>219075</xdr:colOff>
      <xdr:row>16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395287</xdr:colOff>
      <xdr:row>4</xdr:row>
      <xdr:rowOff>190500</xdr:rowOff>
    </xdr:from>
    <xdr:to>
      <xdr:col>16</xdr:col>
      <xdr:colOff>90487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100012</xdr:colOff>
      <xdr:row>1</xdr:row>
      <xdr:rowOff>0</xdr:rowOff>
    </xdr:from>
    <xdr:to>
      <xdr:col>17</xdr:col>
      <xdr:colOff>404812</xdr:colOff>
      <xdr:row>15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N21" sqref="N21"/>
    </sheetView>
  </sheetViews>
  <sheetFormatPr defaultRowHeight="15" x14ac:dyDescent="0.25"/>
  <cols>
    <col min="5" max="5" width="12.5703125" customWidth="1"/>
    <col min="6" max="6" width="21.5703125" style="2" customWidth="1"/>
    <col min="7" max="7" width="12.140625" customWidth="1"/>
    <col min="9" max="9" width="11.28515625" customWidth="1"/>
  </cols>
  <sheetData>
    <row r="1" spans="1:14" x14ac:dyDescent="0.25">
      <c r="A1" s="3"/>
      <c r="B1" s="3"/>
      <c r="C1" s="3" t="s">
        <v>0</v>
      </c>
      <c r="D1" s="3" t="s">
        <v>2</v>
      </c>
      <c r="E1" s="3" t="s">
        <v>9</v>
      </c>
      <c r="F1" s="2" t="s">
        <v>3</v>
      </c>
      <c r="G1" s="3" t="s">
        <v>10</v>
      </c>
      <c r="H1" s="3"/>
      <c r="I1" s="3" t="s">
        <v>8</v>
      </c>
      <c r="J1" s="3"/>
      <c r="K1" s="3"/>
      <c r="L1" s="3"/>
      <c r="M1" s="3"/>
      <c r="N1" s="3"/>
    </row>
    <row r="2" spans="1:14" x14ac:dyDescent="0.25">
      <c r="A2">
        <v>0.5</v>
      </c>
      <c r="B2">
        <v>0.6</v>
      </c>
      <c r="C2">
        <f>(A2+B2)/2</f>
        <v>0.55000000000000004</v>
      </c>
      <c r="D2">
        <v>3.0215999999999998</v>
      </c>
      <c r="E2">
        <f>1/(2*3.1415*C2)</f>
        <v>0.289381158392777</v>
      </c>
      <c r="F2" s="2">
        <f>D2*E2</f>
        <v>0.87439410819961494</v>
      </c>
      <c r="G2">
        <v>1.6850000000000001</v>
      </c>
      <c r="H2" s="4"/>
      <c r="I2">
        <f>G2/F2</f>
        <v>1.9270486662695265</v>
      </c>
    </row>
    <row r="3" spans="1:14" x14ac:dyDescent="0.25">
      <c r="A3">
        <v>0.6</v>
      </c>
      <c r="B3">
        <v>0.7</v>
      </c>
      <c r="C3">
        <f t="shared" ref="C3:C34" si="0">(A3+B3)/2</f>
        <v>0.64999999999999991</v>
      </c>
      <c r="D3">
        <v>2.169448</v>
      </c>
      <c r="E3">
        <f t="shared" ref="E3:E34" si="1">1/(2*3.1415*C3)</f>
        <v>0.24486098017850366</v>
      </c>
      <c r="F3" s="2">
        <f t="shared" ref="F3:F34" si="2">D3*E3</f>
        <v>0.53121316372629446</v>
      </c>
      <c r="G3">
        <v>1.1020000000000001</v>
      </c>
      <c r="H3" s="4"/>
      <c r="I3">
        <f t="shared" ref="I3:I34" si="3">G3/F3</f>
        <v>2.0744967844354876</v>
      </c>
    </row>
    <row r="4" spans="1:14" x14ac:dyDescent="0.25">
      <c r="A4">
        <v>0.7</v>
      </c>
      <c r="B4">
        <v>0.8</v>
      </c>
      <c r="C4">
        <f t="shared" si="0"/>
        <v>0.75</v>
      </c>
      <c r="D4">
        <v>1.5434239999999999</v>
      </c>
      <c r="E4">
        <f t="shared" si="1"/>
        <v>0.21221284948803651</v>
      </c>
      <c r="F4" s="2">
        <f t="shared" si="2"/>
        <v>0.32753440500822323</v>
      </c>
      <c r="G4">
        <v>0.74219999999999997</v>
      </c>
      <c r="H4" s="4"/>
      <c r="I4">
        <f t="shared" si="3"/>
        <v>2.2660214885864156</v>
      </c>
    </row>
    <row r="5" spans="1:14" x14ac:dyDescent="0.25">
      <c r="A5">
        <v>0.8</v>
      </c>
      <c r="B5">
        <v>0.9</v>
      </c>
      <c r="C5">
        <f t="shared" si="0"/>
        <v>0.85000000000000009</v>
      </c>
      <c r="D5">
        <v>1.0925039999999999</v>
      </c>
      <c r="E5">
        <f t="shared" si="1"/>
        <v>0.18724663190120863</v>
      </c>
      <c r="F5" s="2">
        <f t="shared" si="2"/>
        <v>0.20456769433859803</v>
      </c>
      <c r="G5">
        <v>0.51300000000000001</v>
      </c>
      <c r="H5" s="4"/>
      <c r="I5">
        <f t="shared" si="3"/>
        <v>2.5077273401287323</v>
      </c>
    </row>
    <row r="6" spans="1:14" x14ac:dyDescent="0.25">
      <c r="A6">
        <v>0.9</v>
      </c>
      <c r="B6">
        <v>1</v>
      </c>
      <c r="C6">
        <f t="shared" si="0"/>
        <v>0.95</v>
      </c>
      <c r="D6">
        <v>0.78561199999999998</v>
      </c>
      <c r="E6">
        <f t="shared" si="1"/>
        <v>0.16753646012213408</v>
      </c>
      <c r="F6" s="2">
        <f t="shared" si="2"/>
        <v>0.13161865350947</v>
      </c>
      <c r="G6">
        <v>0.3634</v>
      </c>
      <c r="H6" s="4"/>
      <c r="I6">
        <f t="shared" si="3"/>
        <v>2.7610068201605884</v>
      </c>
    </row>
    <row r="7" spans="1:14" x14ac:dyDescent="0.25">
      <c r="A7">
        <v>1</v>
      </c>
      <c r="B7">
        <v>1.1000000000000001</v>
      </c>
      <c r="C7">
        <f t="shared" si="0"/>
        <v>1.05</v>
      </c>
      <c r="D7">
        <v>0.58545599999999998</v>
      </c>
      <c r="E7">
        <f t="shared" si="1"/>
        <v>0.15158060677716892</v>
      </c>
      <c r="F7" s="2">
        <f t="shared" si="2"/>
        <v>8.8743775721334198E-2</v>
      </c>
      <c r="G7">
        <v>0.2616</v>
      </c>
      <c r="H7" s="4"/>
      <c r="I7">
        <f t="shared" si="3"/>
        <v>2.9478123718947287</v>
      </c>
    </row>
    <row r="8" spans="1:14" x14ac:dyDescent="0.25">
      <c r="A8">
        <v>1.1000000000000001</v>
      </c>
      <c r="B8">
        <v>1.2</v>
      </c>
      <c r="C8">
        <f t="shared" si="0"/>
        <v>1.1499999999999999</v>
      </c>
      <c r="D8">
        <v>0.44768400000000003</v>
      </c>
      <c r="E8">
        <f t="shared" si="1"/>
        <v>0.13839968444871947</v>
      </c>
      <c r="F8" s="2">
        <f t="shared" si="2"/>
        <v>6.1959324332740533E-2</v>
      </c>
      <c r="G8">
        <v>0.1918</v>
      </c>
      <c r="H8" s="4"/>
      <c r="I8">
        <f t="shared" si="3"/>
        <v>3.0955792701995151</v>
      </c>
    </row>
    <row r="9" spans="1:14" x14ac:dyDescent="0.25">
      <c r="A9">
        <v>1.2</v>
      </c>
      <c r="B9">
        <v>1.3</v>
      </c>
      <c r="C9">
        <f t="shared" si="0"/>
        <v>1.25</v>
      </c>
      <c r="D9">
        <v>0.352516</v>
      </c>
      <c r="E9">
        <f t="shared" si="1"/>
        <v>0.12732770969282189</v>
      </c>
      <c r="F9" s="2">
        <f t="shared" si="2"/>
        <v>4.4885054910074801E-2</v>
      </c>
      <c r="G9">
        <v>0.14249999999999999</v>
      </c>
      <c r="H9" s="4"/>
      <c r="I9">
        <f t="shared" si="3"/>
        <v>3.1747761094531879</v>
      </c>
    </row>
    <row r="10" spans="1:14" x14ac:dyDescent="0.25">
      <c r="A10">
        <v>1.3</v>
      </c>
      <c r="B10">
        <v>1.4</v>
      </c>
      <c r="C10">
        <f t="shared" si="0"/>
        <v>1.35</v>
      </c>
      <c r="D10">
        <v>0.28481600000000001</v>
      </c>
      <c r="E10">
        <f t="shared" si="1"/>
        <v>0.11789602749335359</v>
      </c>
      <c r="F10" s="2">
        <f t="shared" si="2"/>
        <v>3.3578674966546998E-2</v>
      </c>
      <c r="G10">
        <v>0.1075</v>
      </c>
      <c r="H10" s="4"/>
      <c r="I10">
        <f t="shared" si="3"/>
        <v>3.2014366292624015</v>
      </c>
    </row>
    <row r="11" spans="1:14" x14ac:dyDescent="0.25">
      <c r="A11">
        <v>1.4</v>
      </c>
      <c r="B11">
        <v>1.5</v>
      </c>
      <c r="C11">
        <f t="shared" si="0"/>
        <v>1.45</v>
      </c>
      <c r="D11">
        <v>0.23472799999999999</v>
      </c>
      <c r="E11">
        <f t="shared" si="1"/>
        <v>0.1097652669765706</v>
      </c>
      <c r="F11" s="2">
        <f t="shared" si="2"/>
        <v>2.5764981586876463E-2</v>
      </c>
      <c r="G11">
        <v>8.1739999999999993E-2</v>
      </c>
      <c r="H11" s="4"/>
      <c r="I11">
        <f t="shared" si="3"/>
        <v>3.1725231288981286</v>
      </c>
    </row>
    <row r="12" spans="1:14" x14ac:dyDescent="0.25">
      <c r="A12">
        <v>1.5</v>
      </c>
      <c r="B12">
        <v>1.6</v>
      </c>
      <c r="C12">
        <f t="shared" si="0"/>
        <v>1.55</v>
      </c>
      <c r="D12" s="4">
        <v>0.19667200000000001</v>
      </c>
      <c r="E12">
        <f t="shared" si="1"/>
        <v>0.10268363684904991</v>
      </c>
      <c r="F12" s="2">
        <f t="shared" si="2"/>
        <v>2.0194996226376345E-2</v>
      </c>
      <c r="G12">
        <v>6.2969999999999998E-2</v>
      </c>
      <c r="H12" s="4"/>
      <c r="I12">
        <f t="shared" si="3"/>
        <v>3.1180991218882199</v>
      </c>
    </row>
    <row r="13" spans="1:14" x14ac:dyDescent="0.25">
      <c r="A13">
        <v>1.6</v>
      </c>
      <c r="B13">
        <v>1.7</v>
      </c>
      <c r="C13">
        <f t="shared" si="0"/>
        <v>1.65</v>
      </c>
      <c r="D13" s="4">
        <v>0.16511999999999999</v>
      </c>
      <c r="E13">
        <f t="shared" si="1"/>
        <v>9.6460386130925696E-2</v>
      </c>
      <c r="F13" s="2">
        <f t="shared" si="2"/>
        <v>1.5927538957938449E-2</v>
      </c>
      <c r="G13">
        <v>4.8849999999999998E-2</v>
      </c>
      <c r="H13" s="4"/>
      <c r="I13">
        <f t="shared" si="3"/>
        <v>3.0670149436773255</v>
      </c>
    </row>
    <row r="14" spans="1:14" x14ac:dyDescent="0.25">
      <c r="A14">
        <v>1.7</v>
      </c>
      <c r="B14">
        <v>1.8</v>
      </c>
      <c r="C14">
        <f t="shared" si="0"/>
        <v>1.75</v>
      </c>
      <c r="D14" s="4">
        <v>0.14074800000000001</v>
      </c>
      <c r="E14">
        <f t="shared" si="1"/>
        <v>9.0948364066301357E-2</v>
      </c>
      <c r="F14" s="2">
        <f t="shared" si="2"/>
        <v>1.2800800345603785E-2</v>
      </c>
      <c r="G14">
        <v>3.8269999999999998E-2</v>
      </c>
      <c r="H14" s="4"/>
      <c r="I14">
        <f t="shared" si="3"/>
        <v>2.9896568157273991</v>
      </c>
    </row>
    <row r="15" spans="1:14" x14ac:dyDescent="0.25">
      <c r="A15">
        <v>1.8</v>
      </c>
      <c r="B15">
        <v>1.9</v>
      </c>
      <c r="C15">
        <f t="shared" si="0"/>
        <v>1.85</v>
      </c>
      <c r="D15" s="4">
        <v>0.12152399999999999</v>
      </c>
      <c r="E15">
        <f t="shared" si="1"/>
        <v>8.6032236278933708E-2</v>
      </c>
      <c r="F15" s="2">
        <f t="shared" si="2"/>
        <v>1.0454981481561139E-2</v>
      </c>
      <c r="G15">
        <v>3.024E-2</v>
      </c>
      <c r="H15" s="4"/>
      <c r="I15">
        <f t="shared" si="3"/>
        <v>2.8924011059543799</v>
      </c>
    </row>
    <row r="16" spans="1:14" x14ac:dyDescent="0.25">
      <c r="A16">
        <v>1.9</v>
      </c>
      <c r="B16">
        <v>2</v>
      </c>
      <c r="C16">
        <f t="shared" si="0"/>
        <v>1.95</v>
      </c>
      <c r="D16" s="4">
        <v>0.105252</v>
      </c>
      <c r="E16">
        <f t="shared" si="1"/>
        <v>8.1620326726167883E-2</v>
      </c>
      <c r="F16" s="2">
        <f t="shared" si="2"/>
        <v>8.5907026285826221E-3</v>
      </c>
      <c r="G16">
        <v>2.3990000000000001E-2</v>
      </c>
      <c r="H16" s="4"/>
      <c r="I16">
        <f t="shared" si="3"/>
        <v>2.7925538849618059</v>
      </c>
    </row>
    <row r="17" spans="1:9" x14ac:dyDescent="0.25">
      <c r="A17">
        <v>2</v>
      </c>
      <c r="B17">
        <v>2.1</v>
      </c>
      <c r="C17">
        <f t="shared" si="0"/>
        <v>2.0499999999999998</v>
      </c>
      <c r="D17" s="4">
        <v>9.1204002000000006E-2</v>
      </c>
      <c r="E17">
        <f t="shared" si="1"/>
        <v>7.7638847373671882E-2</v>
      </c>
      <c r="F17" s="2">
        <f t="shared" si="2"/>
        <v>7.0809735911460652E-3</v>
      </c>
      <c r="G17">
        <v>1.916E-2</v>
      </c>
      <c r="H17" s="4"/>
      <c r="I17">
        <f t="shared" si="3"/>
        <v>2.7058426010735803</v>
      </c>
    </row>
    <row r="18" spans="1:9" x14ac:dyDescent="0.25">
      <c r="A18">
        <v>2.1</v>
      </c>
      <c r="B18">
        <v>2.2000000000000002</v>
      </c>
      <c r="C18">
        <f t="shared" si="0"/>
        <v>2.1500000000000004</v>
      </c>
      <c r="D18" s="4">
        <v>7.8199998000000007E-2</v>
      </c>
      <c r="E18">
        <f t="shared" si="1"/>
        <v>7.4027738193501086E-2</v>
      </c>
      <c r="F18" s="2">
        <f t="shared" si="2"/>
        <v>5.7889689786763086E-3</v>
      </c>
      <c r="G18">
        <v>1.546E-2</v>
      </c>
      <c r="H18" s="4"/>
      <c r="I18">
        <f t="shared" si="3"/>
        <v>2.6705964493758687</v>
      </c>
    </row>
    <row r="19" spans="1:9" x14ac:dyDescent="0.25">
      <c r="A19">
        <v>2.2000000000000002</v>
      </c>
      <c r="B19">
        <v>2.2999999999999998</v>
      </c>
      <c r="C19">
        <f t="shared" si="0"/>
        <v>2.25</v>
      </c>
      <c r="D19" s="4">
        <v>6.8743996000000002E-2</v>
      </c>
      <c r="E19">
        <f t="shared" si="1"/>
        <v>7.0737616496012165E-2</v>
      </c>
      <c r="F19" s="2">
        <f t="shared" si="2"/>
        <v>4.8627864254513946E-3</v>
      </c>
      <c r="G19">
        <v>1.2489999999999999E-2</v>
      </c>
      <c r="H19" s="4"/>
      <c r="I19">
        <f t="shared" si="3"/>
        <v>2.5684862355106617</v>
      </c>
    </row>
    <row r="20" spans="1:9" x14ac:dyDescent="0.25">
      <c r="A20">
        <v>2.2999999999999998</v>
      </c>
      <c r="B20">
        <v>2.4</v>
      </c>
      <c r="C20">
        <f t="shared" si="0"/>
        <v>2.3499999999999996</v>
      </c>
      <c r="D20" s="4">
        <v>5.9599999000000001E-2</v>
      </c>
      <c r="E20">
        <f t="shared" si="1"/>
        <v>6.7727505155756332E-2</v>
      </c>
      <c r="F20" s="2">
        <f t="shared" si="2"/>
        <v>4.0365592395555719E-3</v>
      </c>
      <c r="G20">
        <v>1.018E-2</v>
      </c>
      <c r="H20" s="4"/>
      <c r="I20">
        <f t="shared" si="3"/>
        <v>2.5219498577508368</v>
      </c>
    </row>
    <row r="21" spans="1:9" x14ac:dyDescent="0.25">
      <c r="A21">
        <v>2.4</v>
      </c>
      <c r="B21">
        <v>2.5</v>
      </c>
      <c r="C21">
        <f t="shared" si="0"/>
        <v>2.4500000000000002</v>
      </c>
      <c r="D21" s="4">
        <v>5.2276000000000003E-2</v>
      </c>
      <c r="E21">
        <f t="shared" si="1"/>
        <v>6.4963117190215247E-2</v>
      </c>
      <c r="F21" s="2">
        <f t="shared" si="2"/>
        <v>3.3960119142356924E-3</v>
      </c>
      <c r="G21">
        <v>8.3199999999999993E-3</v>
      </c>
      <c r="H21" s="4"/>
      <c r="I21">
        <f t="shared" si="3"/>
        <v>2.4499325120514195</v>
      </c>
    </row>
    <row r="22" spans="1:9" x14ac:dyDescent="0.25">
      <c r="A22">
        <v>2.5</v>
      </c>
      <c r="B22">
        <v>2.7</v>
      </c>
      <c r="C22">
        <f t="shared" si="0"/>
        <v>2.6</v>
      </c>
      <c r="D22" s="4">
        <v>4.2869999999999998E-2</v>
      </c>
      <c r="E22">
        <f t="shared" si="1"/>
        <v>6.1215245044625902E-2</v>
      </c>
      <c r="F22" s="2">
        <f t="shared" si="2"/>
        <v>2.6242975550631125E-3</v>
      </c>
      <c r="G22">
        <v>6.2370000000000004E-3</v>
      </c>
      <c r="H22" s="4"/>
      <c r="I22">
        <f t="shared" si="3"/>
        <v>2.376635983205039</v>
      </c>
    </row>
    <row r="23" spans="1:9" x14ac:dyDescent="0.25">
      <c r="A23">
        <v>2.7</v>
      </c>
      <c r="B23">
        <v>2.9</v>
      </c>
      <c r="C23">
        <f t="shared" si="0"/>
        <v>2.8</v>
      </c>
      <c r="D23" s="4">
        <v>3.3252001000000003E-2</v>
      </c>
      <c r="E23">
        <f t="shared" si="1"/>
        <v>5.6842727541438341E-2</v>
      </c>
      <c r="F23" s="2">
        <f t="shared" si="2"/>
        <v>1.8901344330506354E-3</v>
      </c>
      <c r="G23">
        <v>4.3080000000000002E-3</v>
      </c>
      <c r="H23" s="4"/>
      <c r="I23">
        <f t="shared" si="3"/>
        <v>2.2792029628532733</v>
      </c>
    </row>
    <row r="24" spans="1:9" x14ac:dyDescent="0.25">
      <c r="A24">
        <v>2.9</v>
      </c>
      <c r="B24">
        <v>3.1</v>
      </c>
      <c r="C24">
        <f t="shared" si="0"/>
        <v>3</v>
      </c>
      <c r="D24" s="4">
        <v>2.5711999999999999E-2</v>
      </c>
      <c r="E24">
        <f t="shared" si="1"/>
        <v>5.3053212372009127E-2</v>
      </c>
      <c r="F24" s="2">
        <f t="shared" si="2"/>
        <v>1.3641041965090986E-3</v>
      </c>
      <c r="G24">
        <v>3.0100000000000001E-3</v>
      </c>
      <c r="H24" s="4"/>
      <c r="I24">
        <f t="shared" si="3"/>
        <v>2.2065763067828255</v>
      </c>
    </row>
    <row r="25" spans="1:9" x14ac:dyDescent="0.25">
      <c r="A25">
        <v>3.1</v>
      </c>
      <c r="B25">
        <v>3.3</v>
      </c>
      <c r="C25">
        <f t="shared" si="0"/>
        <v>3.2</v>
      </c>
      <c r="D25" s="4">
        <v>2.0368000000000001E-2</v>
      </c>
      <c r="E25">
        <f t="shared" si="1"/>
        <v>4.9737386598758551E-2</v>
      </c>
      <c r="F25" s="2">
        <f t="shared" si="2"/>
        <v>1.0130510902435141E-3</v>
      </c>
      <c r="G25">
        <v>2.1540000000000001E-3</v>
      </c>
      <c r="H25" s="4"/>
      <c r="I25">
        <f t="shared" si="3"/>
        <v>2.1262501178318938</v>
      </c>
    </row>
    <row r="26" spans="1:9" x14ac:dyDescent="0.25">
      <c r="A26">
        <v>3.3</v>
      </c>
      <c r="B26">
        <v>3.5</v>
      </c>
      <c r="C26">
        <f t="shared" si="0"/>
        <v>3.4</v>
      </c>
      <c r="D26" s="4">
        <v>1.6009999E-2</v>
      </c>
      <c r="E26">
        <f t="shared" si="1"/>
        <v>4.6811657975302165E-2</v>
      </c>
      <c r="F26" s="2">
        <f t="shared" si="2"/>
        <v>7.4945459737292975E-4</v>
      </c>
      <c r="G26">
        <v>1.5510000000000001E-3</v>
      </c>
      <c r="H26" s="4"/>
      <c r="I26">
        <f t="shared" si="3"/>
        <v>2.0695049512495287</v>
      </c>
    </row>
    <row r="27" spans="1:9" x14ac:dyDescent="0.25">
      <c r="A27">
        <v>3.5</v>
      </c>
      <c r="B27">
        <v>4</v>
      </c>
      <c r="C27">
        <f t="shared" si="0"/>
        <v>3.75</v>
      </c>
      <c r="D27" s="4">
        <v>1.0824E-2</v>
      </c>
      <c r="E27">
        <f t="shared" si="1"/>
        <v>4.24425698976073E-2</v>
      </c>
      <c r="F27" s="2">
        <f t="shared" si="2"/>
        <v>4.5939837657170142E-4</v>
      </c>
      <c r="G27">
        <v>9.3110000000000003E-4</v>
      </c>
      <c r="H27" s="4"/>
      <c r="I27">
        <f t="shared" si="3"/>
        <v>2.0267812153547671</v>
      </c>
    </row>
    <row r="28" spans="1:9" x14ac:dyDescent="0.25">
      <c r="A28">
        <v>4</v>
      </c>
      <c r="B28">
        <v>4.5</v>
      </c>
      <c r="C28">
        <f t="shared" si="0"/>
        <v>4.25</v>
      </c>
      <c r="D28" s="4">
        <v>5.9863998999999998E-3</v>
      </c>
      <c r="E28">
        <f t="shared" si="1"/>
        <v>3.7449326380241732E-2</v>
      </c>
      <c r="F28" s="2">
        <f t="shared" si="2"/>
        <v>2.2418664369774647E-4</v>
      </c>
      <c r="G28">
        <v>4.593E-4</v>
      </c>
      <c r="H28" s="4"/>
      <c r="I28">
        <f t="shared" si="3"/>
        <v>2.0487393558522546</v>
      </c>
    </row>
    <row r="29" spans="1:9" x14ac:dyDescent="0.25">
      <c r="A29">
        <v>4.5</v>
      </c>
      <c r="B29">
        <v>5</v>
      </c>
      <c r="C29">
        <f t="shared" si="0"/>
        <v>4.75</v>
      </c>
      <c r="D29" s="4">
        <v>3.4767998999999999E-3</v>
      </c>
      <c r="E29">
        <f t="shared" si="1"/>
        <v>3.3507292024426816E-2</v>
      </c>
      <c r="F29" s="2">
        <f t="shared" si="2"/>
        <v>1.1649814955979794E-4</v>
      </c>
      <c r="G29">
        <v>2.4340000000000001E-4</v>
      </c>
      <c r="H29" s="4"/>
      <c r="I29">
        <f t="shared" si="3"/>
        <v>2.0893035719426938</v>
      </c>
    </row>
    <row r="30" spans="1:9" x14ac:dyDescent="0.25">
      <c r="A30">
        <v>5</v>
      </c>
      <c r="B30">
        <v>6</v>
      </c>
      <c r="C30">
        <f t="shared" si="0"/>
        <v>5.5</v>
      </c>
      <c r="D30" s="4">
        <v>1.6348000000000001E-3</v>
      </c>
      <c r="E30">
        <f t="shared" si="1"/>
        <v>2.8938115839277703E-2</v>
      </c>
      <c r="F30" s="2">
        <f t="shared" si="2"/>
        <v>4.7308031774051192E-5</v>
      </c>
      <c r="G30">
        <v>1.078E-4</v>
      </c>
      <c r="H30" s="4"/>
      <c r="I30">
        <f t="shared" si="3"/>
        <v>2.2786828358208955</v>
      </c>
    </row>
    <row r="31" spans="1:9" x14ac:dyDescent="0.25">
      <c r="A31">
        <v>6</v>
      </c>
      <c r="B31">
        <v>7</v>
      </c>
      <c r="C31">
        <f t="shared" si="0"/>
        <v>6.5</v>
      </c>
      <c r="D31" s="4">
        <v>6.5439998000000005E-4</v>
      </c>
      <c r="E31">
        <f t="shared" si="1"/>
        <v>2.4486098017850365E-2</v>
      </c>
      <c r="F31" s="2">
        <f t="shared" si="2"/>
        <v>1.6023702053159319E-5</v>
      </c>
      <c r="G31">
        <v>4.0000000000000003E-5</v>
      </c>
      <c r="H31" s="4"/>
      <c r="I31">
        <f t="shared" si="3"/>
        <v>2.4963020322830696</v>
      </c>
    </row>
    <row r="32" spans="1:9" x14ac:dyDescent="0.25">
      <c r="A32">
        <v>7</v>
      </c>
      <c r="B32">
        <v>8</v>
      </c>
      <c r="C32">
        <f t="shared" si="0"/>
        <v>7.5</v>
      </c>
      <c r="D32" s="4">
        <v>3.0720001E-4</v>
      </c>
      <c r="E32">
        <f t="shared" si="1"/>
        <v>2.122128494880365E-2</v>
      </c>
      <c r="F32" s="2">
        <f t="shared" si="2"/>
        <v>6.5191789484853309E-6</v>
      </c>
      <c r="G32">
        <v>1.7090000000000001E-5</v>
      </c>
      <c r="H32" s="4"/>
      <c r="I32">
        <f t="shared" si="3"/>
        <v>2.6214957642742265</v>
      </c>
    </row>
    <row r="33" spans="1:9" x14ac:dyDescent="0.25">
      <c r="A33">
        <v>8</v>
      </c>
      <c r="B33">
        <v>9</v>
      </c>
      <c r="C33">
        <f t="shared" si="0"/>
        <v>8.5</v>
      </c>
      <c r="D33" s="4">
        <v>1.5880000000000001E-4</v>
      </c>
      <c r="E33">
        <f t="shared" si="1"/>
        <v>1.8724663190120866E-2</v>
      </c>
      <c r="F33" s="2">
        <f t="shared" si="2"/>
        <v>2.9734765145911936E-6</v>
      </c>
      <c r="G33">
        <v>8.225E-6</v>
      </c>
      <c r="H33" s="4"/>
      <c r="I33">
        <f t="shared" si="3"/>
        <v>2.7661224023929472</v>
      </c>
    </row>
    <row r="34" spans="1:9" x14ac:dyDescent="0.25">
      <c r="A34">
        <v>9</v>
      </c>
      <c r="B34">
        <v>10</v>
      </c>
      <c r="C34">
        <f t="shared" si="0"/>
        <v>9.5</v>
      </c>
      <c r="D34" s="4">
        <v>9.2399998000000004E-5</v>
      </c>
      <c r="E34">
        <f t="shared" si="1"/>
        <v>1.6753646012213408E-2</v>
      </c>
      <c r="F34" s="2">
        <f t="shared" si="2"/>
        <v>1.548036858021227E-6</v>
      </c>
      <c r="G34">
        <v>4.0990000000000001E-6</v>
      </c>
      <c r="H34" s="4"/>
      <c r="I34">
        <f t="shared" si="3"/>
        <v>2.6478697705166616</v>
      </c>
    </row>
    <row r="35" spans="1:9" x14ac:dyDescent="0.25">
      <c r="D35" s="4"/>
    </row>
    <row r="36" spans="1:9" x14ac:dyDescent="0.25">
      <c r="D36" s="4"/>
    </row>
    <row r="37" spans="1:9" x14ac:dyDescent="0.25">
      <c r="D37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41"/>
  <sheetViews>
    <sheetView tabSelected="1" workbookViewId="0">
      <selection activeCell="E6" sqref="E6"/>
    </sheetView>
  </sheetViews>
  <sheetFormatPr defaultRowHeight="15" x14ac:dyDescent="0.25"/>
  <cols>
    <col min="4" max="4" width="14.42578125" style="2" customWidth="1"/>
    <col min="5" max="5" width="23.42578125" customWidth="1"/>
    <col min="6" max="6" width="14.7109375" style="1" customWidth="1"/>
  </cols>
  <sheetData>
    <row r="4" spans="2:8" ht="15.75" thickBot="1" x14ac:dyDescent="0.3">
      <c r="B4" t="s">
        <v>0</v>
      </c>
      <c r="C4" t="s">
        <v>2</v>
      </c>
      <c r="D4" s="2" t="s">
        <v>1</v>
      </c>
      <c r="E4" t="s">
        <v>3</v>
      </c>
      <c r="F4" s="1" t="s">
        <v>4</v>
      </c>
      <c r="H4" t="s">
        <v>8</v>
      </c>
    </row>
    <row r="5" spans="2:8" ht="15.75" thickTop="1" x14ac:dyDescent="0.25">
      <c r="B5">
        <v>0.55000000000000004</v>
      </c>
      <c r="C5">
        <v>2.8580000000000001</v>
      </c>
      <c r="D5" s="2">
        <f>1/(2*3.1415*B5)</f>
        <v>0.289381158392777</v>
      </c>
      <c r="E5">
        <f>D5*C5</f>
        <v>0.82705135068655666</v>
      </c>
      <c r="F5" s="5">
        <v>1.4830000000000001</v>
      </c>
      <c r="H5">
        <f>F5/E5</f>
        <v>1.7931171973407982</v>
      </c>
    </row>
    <row r="6" spans="2:8" x14ac:dyDescent="0.25">
      <c r="B6">
        <v>0.64999999999999991</v>
      </c>
      <c r="C6">
        <v>2.0412279999999998</v>
      </c>
      <c r="D6" s="2">
        <f t="shared" ref="D6:D37" si="0">1/(2*3.1415*B6)</f>
        <v>0.24486098017850366</v>
      </c>
      <c r="E6">
        <f t="shared" ref="E6:E37" si="1">D6*C6</f>
        <v>0.49981708884780662</v>
      </c>
      <c r="F6" s="6">
        <v>0.95679999999999998</v>
      </c>
      <c r="H6">
        <f t="shared" ref="H6:H37" si="2">F6/E6</f>
        <v>1.914300293744746</v>
      </c>
    </row>
    <row r="7" spans="2:8" x14ac:dyDescent="0.25">
      <c r="B7">
        <v>0.75</v>
      </c>
      <c r="C7">
        <v>1.4418120000000001</v>
      </c>
      <c r="D7" s="2">
        <f t="shared" si="0"/>
        <v>0.21221284948803651</v>
      </c>
      <c r="E7">
        <f t="shared" si="1"/>
        <v>0.30597103294604494</v>
      </c>
      <c r="F7" s="6">
        <v>0.63780000000000003</v>
      </c>
      <c r="H7">
        <f t="shared" si="2"/>
        <v>2.0845110527586117</v>
      </c>
    </row>
    <row r="8" spans="2:8" x14ac:dyDescent="0.25">
      <c r="B8">
        <v>0.85000000000000009</v>
      </c>
      <c r="C8">
        <v>1.0093840000000001</v>
      </c>
      <c r="D8" s="2">
        <f t="shared" si="0"/>
        <v>0.18724663190120863</v>
      </c>
      <c r="E8">
        <f t="shared" si="1"/>
        <v>0.18900375429496957</v>
      </c>
      <c r="F8" s="6">
        <v>0.43640000000000001</v>
      </c>
      <c r="H8">
        <f t="shared" si="2"/>
        <v>2.3089488440474595</v>
      </c>
    </row>
    <row r="9" spans="2:8" x14ac:dyDescent="0.25">
      <c r="B9">
        <v>0.95</v>
      </c>
      <c r="C9">
        <v>0.72441599999999995</v>
      </c>
      <c r="D9" s="2">
        <f t="shared" si="0"/>
        <v>0.16753646012213408</v>
      </c>
      <c r="E9">
        <f t="shared" si="1"/>
        <v>0.12136609229583588</v>
      </c>
      <c r="F9" s="6">
        <v>0.3054</v>
      </c>
      <c r="H9">
        <f t="shared" si="2"/>
        <v>2.5163535730850781</v>
      </c>
    </row>
    <row r="10" spans="2:8" x14ac:dyDescent="0.25">
      <c r="B10">
        <v>1.05</v>
      </c>
      <c r="C10">
        <v>0.528756</v>
      </c>
      <c r="D10" s="2">
        <f t="shared" si="0"/>
        <v>0.15158060677716892</v>
      </c>
      <c r="E10">
        <f t="shared" si="1"/>
        <v>8.0149155317068732E-2</v>
      </c>
      <c r="F10" s="6">
        <v>0.21779999999999999</v>
      </c>
      <c r="H10">
        <f t="shared" si="2"/>
        <v>2.7174335043006606</v>
      </c>
    </row>
    <row r="11" spans="2:8" x14ac:dyDescent="0.25">
      <c r="B11">
        <v>1.1499999999999999</v>
      </c>
      <c r="C11">
        <v>0.39885199999999998</v>
      </c>
      <c r="D11" s="2">
        <f t="shared" si="0"/>
        <v>0.13839968444871947</v>
      </c>
      <c r="E11">
        <f t="shared" si="1"/>
        <v>5.5200990941740656E-2</v>
      </c>
      <c r="F11" s="6">
        <v>0.15820000000000001</v>
      </c>
      <c r="H11">
        <f t="shared" si="2"/>
        <v>2.8658905809673763</v>
      </c>
    </row>
    <row r="12" spans="2:8" x14ac:dyDescent="0.25">
      <c r="B12">
        <v>1.25</v>
      </c>
      <c r="C12">
        <v>0.308836</v>
      </c>
      <c r="D12" s="2">
        <f t="shared" si="0"/>
        <v>0.12732770969282189</v>
      </c>
      <c r="E12">
        <f t="shared" si="1"/>
        <v>3.9323380550692344E-2</v>
      </c>
      <c r="F12" s="6">
        <v>0.1163</v>
      </c>
      <c r="H12">
        <f t="shared" si="2"/>
        <v>2.9575280245826265</v>
      </c>
    </row>
    <row r="13" spans="2:8" x14ac:dyDescent="0.25">
      <c r="B13">
        <v>1.35</v>
      </c>
      <c r="C13">
        <v>0.245004</v>
      </c>
      <c r="D13" s="2">
        <f t="shared" si="0"/>
        <v>0.11789602749335359</v>
      </c>
      <c r="E13">
        <f t="shared" si="1"/>
        <v>2.8884998319981606E-2</v>
      </c>
      <c r="F13" s="6">
        <v>8.6879999999999999E-2</v>
      </c>
      <c r="H13">
        <f t="shared" si="2"/>
        <v>3.0077896850663666</v>
      </c>
    </row>
    <row r="14" spans="2:8" x14ac:dyDescent="0.25">
      <c r="B14">
        <v>1.45</v>
      </c>
      <c r="C14">
        <v>0.20066000000000001</v>
      </c>
      <c r="D14" s="2">
        <f t="shared" si="0"/>
        <v>0.1097652669765706</v>
      </c>
      <c r="E14">
        <f t="shared" si="1"/>
        <v>2.2025498471518658E-2</v>
      </c>
      <c r="F14" s="6">
        <v>6.547E-2</v>
      </c>
      <c r="H14">
        <f t="shared" si="2"/>
        <v>2.9724639414930727</v>
      </c>
    </row>
    <row r="15" spans="2:8" x14ac:dyDescent="0.25">
      <c r="B15">
        <v>1.55</v>
      </c>
      <c r="C15">
        <v>0.16681599999999999</v>
      </c>
      <c r="D15" s="2">
        <f t="shared" si="0"/>
        <v>0.10268363684904991</v>
      </c>
      <c r="E15">
        <f t="shared" si="1"/>
        <v>1.7129273564611108E-2</v>
      </c>
      <c r="F15" s="6">
        <v>4.9959999999999997E-2</v>
      </c>
      <c r="H15">
        <f t="shared" si="2"/>
        <v>2.9166444106080953</v>
      </c>
    </row>
    <row r="16" spans="2:8" x14ac:dyDescent="0.25">
      <c r="B16">
        <v>1.65</v>
      </c>
      <c r="C16">
        <v>0.138928</v>
      </c>
      <c r="D16" s="2">
        <f t="shared" si="0"/>
        <v>9.6460386130925696E-2</v>
      </c>
      <c r="E16">
        <f t="shared" si="1"/>
        <v>1.3401048524397245E-2</v>
      </c>
      <c r="F16" s="6">
        <v>3.8399999999999997E-2</v>
      </c>
      <c r="H16">
        <f t="shared" si="2"/>
        <v>2.8654474260048364</v>
      </c>
    </row>
    <row r="17" spans="2:8" x14ac:dyDescent="0.25">
      <c r="B17">
        <v>1.75</v>
      </c>
      <c r="C17">
        <v>0.116576</v>
      </c>
      <c r="D17" s="2">
        <f t="shared" si="0"/>
        <v>9.0948364066301357E-2</v>
      </c>
      <c r="E17">
        <f t="shared" si="1"/>
        <v>1.0602396489393148E-2</v>
      </c>
      <c r="F17" s="6">
        <v>2.9839999999999998E-2</v>
      </c>
      <c r="H17">
        <f t="shared" si="2"/>
        <v>2.8144580359593738</v>
      </c>
    </row>
    <row r="18" spans="2:8" x14ac:dyDescent="0.25">
      <c r="B18">
        <v>1.85</v>
      </c>
      <c r="C18" s="4">
        <v>9.8832004000000001E-2</v>
      </c>
      <c r="D18" s="2">
        <f t="shared" si="0"/>
        <v>8.6032236278933708E-2</v>
      </c>
      <c r="E18">
        <f t="shared" si="1"/>
        <v>8.5027383200485217E-3</v>
      </c>
      <c r="F18" s="6">
        <v>2.341E-2</v>
      </c>
      <c r="H18">
        <f t="shared" si="2"/>
        <v>2.7532306792038743</v>
      </c>
    </row>
    <row r="19" spans="2:8" x14ac:dyDescent="0.25">
      <c r="B19">
        <v>1.95</v>
      </c>
      <c r="C19" s="4">
        <v>8.4687999999999999E-2</v>
      </c>
      <c r="D19" s="2">
        <f t="shared" si="0"/>
        <v>8.1620326726167883E-2</v>
      </c>
      <c r="E19">
        <f t="shared" si="1"/>
        <v>6.9122622297857058E-3</v>
      </c>
      <c r="F19" s="6">
        <v>1.8429999999999998E-2</v>
      </c>
      <c r="H19">
        <f t="shared" si="2"/>
        <v>2.666276160731154</v>
      </c>
    </row>
    <row r="20" spans="2:8" x14ac:dyDescent="0.25">
      <c r="B20">
        <v>2.0499999999999998</v>
      </c>
      <c r="C20" s="4">
        <v>7.1255997000000001E-2</v>
      </c>
      <c r="D20" s="2">
        <f t="shared" si="0"/>
        <v>7.7638847373671882E-2</v>
      </c>
      <c r="E20">
        <f t="shared" si="1"/>
        <v>5.5322334755418213E-3</v>
      </c>
      <c r="F20" s="6">
        <v>1.4630000000000001E-2</v>
      </c>
      <c r="H20">
        <f t="shared" si="2"/>
        <v>2.6445015498134148</v>
      </c>
    </row>
    <row r="21" spans="2:8" x14ac:dyDescent="0.25">
      <c r="B21">
        <v>2.1500000000000004</v>
      </c>
      <c r="C21" s="4">
        <v>6.0699998999999998E-2</v>
      </c>
      <c r="D21" s="2">
        <f t="shared" si="0"/>
        <v>7.4027738193501086E-2</v>
      </c>
      <c r="E21">
        <f t="shared" si="1"/>
        <v>4.4934836343177775E-3</v>
      </c>
      <c r="F21" s="6">
        <v>1.17E-2</v>
      </c>
      <c r="H21">
        <f t="shared" si="2"/>
        <v>2.6037704712318042</v>
      </c>
    </row>
    <row r="22" spans="2:8" x14ac:dyDescent="0.25">
      <c r="B22">
        <v>2.25</v>
      </c>
      <c r="C22" s="4">
        <v>5.1927999000000002E-2</v>
      </c>
      <c r="D22" s="2">
        <f t="shared" si="0"/>
        <v>7.0737616496012165E-2</v>
      </c>
      <c r="E22">
        <f t="shared" si="1"/>
        <v>3.6732628786673035E-3</v>
      </c>
      <c r="F22" s="6">
        <v>9.3849999999999992E-3</v>
      </c>
      <c r="H22">
        <f t="shared" si="2"/>
        <v>2.5549491855058766</v>
      </c>
    </row>
    <row r="23" spans="2:8" x14ac:dyDescent="0.25">
      <c r="B23">
        <v>2.3499999999999996</v>
      </c>
      <c r="C23" s="4">
        <v>4.4824000000000003E-2</v>
      </c>
      <c r="D23" s="2">
        <f t="shared" si="0"/>
        <v>6.7727505155756332E-2</v>
      </c>
      <c r="E23">
        <f t="shared" si="1"/>
        <v>3.0358176911016218E-3</v>
      </c>
      <c r="F23" s="6">
        <v>7.5979999999999997E-3</v>
      </c>
      <c r="H23">
        <f t="shared" si="2"/>
        <v>2.5027853359807244</v>
      </c>
    </row>
    <row r="24" spans="2:8" x14ac:dyDescent="0.25">
      <c r="B24">
        <v>2.4500000000000002</v>
      </c>
      <c r="C24" s="4">
        <v>3.9236001999999999E-2</v>
      </c>
      <c r="D24" s="2">
        <f t="shared" si="0"/>
        <v>6.4963117190215247E-2</v>
      </c>
      <c r="E24">
        <f t="shared" si="1"/>
        <v>2.5488929960015196E-3</v>
      </c>
      <c r="F24" s="6">
        <v>6.195E-3</v>
      </c>
      <c r="H24">
        <f t="shared" si="2"/>
        <v>2.4304668770788629</v>
      </c>
    </row>
    <row r="25" spans="2:8" x14ac:dyDescent="0.25">
      <c r="B25">
        <v>2.625</v>
      </c>
      <c r="C25" s="4">
        <v>2.9723198999999999E-2</v>
      </c>
      <c r="D25" s="2">
        <f t="shared" si="0"/>
        <v>6.0632242710867569E-2</v>
      </c>
      <c r="E25">
        <f t="shared" si="1"/>
        <v>1.8021842159114162E-3</v>
      </c>
      <c r="F25" s="6">
        <v>4.3810000000000003E-3</v>
      </c>
      <c r="H25">
        <f t="shared" si="2"/>
        <v>2.4309390579055776</v>
      </c>
    </row>
    <row r="26" spans="2:8" x14ac:dyDescent="0.25">
      <c r="B26">
        <v>2.875</v>
      </c>
      <c r="C26" s="4">
        <v>2.1318400000000001E-2</v>
      </c>
      <c r="D26" s="2">
        <f t="shared" si="0"/>
        <v>5.5359873779487777E-2</v>
      </c>
      <c r="E26">
        <f t="shared" si="1"/>
        <v>1.1801839331806324E-3</v>
      </c>
      <c r="F26" s="6">
        <v>2.7290000000000001E-3</v>
      </c>
      <c r="H26">
        <f t="shared" si="2"/>
        <v>2.3123514252945814</v>
      </c>
    </row>
    <row r="27" spans="2:8" x14ac:dyDescent="0.25">
      <c r="B27">
        <v>3.125</v>
      </c>
      <c r="C27" s="4">
        <v>1.49024E-2</v>
      </c>
      <c r="D27" s="2">
        <f t="shared" si="0"/>
        <v>5.0931083877128754E-2</v>
      </c>
      <c r="E27">
        <f t="shared" si="1"/>
        <v>7.5899538437052352E-4</v>
      </c>
      <c r="F27" s="6">
        <v>1.7459999999999999E-3</v>
      </c>
      <c r="H27">
        <f t="shared" si="2"/>
        <v>2.3004092461616925</v>
      </c>
    </row>
    <row r="28" spans="2:8" x14ac:dyDescent="0.25">
      <c r="B28">
        <v>3.375</v>
      </c>
      <c r="C28" s="4">
        <v>1.0812799999999999E-2</v>
      </c>
      <c r="D28" s="2">
        <f t="shared" si="0"/>
        <v>4.7158410997341436E-2</v>
      </c>
      <c r="E28">
        <f t="shared" si="1"/>
        <v>5.0991446643205345E-4</v>
      </c>
      <c r="F28" s="6">
        <v>1.14E-3</v>
      </c>
      <c r="H28">
        <f t="shared" si="2"/>
        <v>2.2356690681414624</v>
      </c>
    </row>
    <row r="29" spans="2:8" x14ac:dyDescent="0.25">
      <c r="B29">
        <v>3.75</v>
      </c>
      <c r="C29" s="4">
        <v>6.6128000999999999E-3</v>
      </c>
      <c r="D29" s="2">
        <f t="shared" si="0"/>
        <v>4.24425698976073E-2</v>
      </c>
      <c r="E29">
        <f t="shared" si="1"/>
        <v>2.8066423046315455E-4</v>
      </c>
      <c r="F29" s="6">
        <v>6.4190000000000004E-4</v>
      </c>
      <c r="H29">
        <f t="shared" si="2"/>
        <v>2.2870744837727668</v>
      </c>
    </row>
    <row r="30" spans="2:8" x14ac:dyDescent="0.25">
      <c r="B30">
        <v>4.25</v>
      </c>
      <c r="C30" s="4">
        <v>3.4751998999999999E-3</v>
      </c>
      <c r="D30" s="2">
        <f t="shared" si="0"/>
        <v>3.7449326380241732E-2</v>
      </c>
      <c r="E30">
        <f t="shared" si="1"/>
        <v>1.3014389529168342E-4</v>
      </c>
      <c r="F30" s="6">
        <v>3.1030000000000001E-4</v>
      </c>
      <c r="H30">
        <f t="shared" si="2"/>
        <v>2.3842839443566977</v>
      </c>
    </row>
    <row r="31" spans="2:8" x14ac:dyDescent="0.25">
      <c r="B31">
        <v>4.75</v>
      </c>
      <c r="C31" s="4">
        <v>1.8783999999999999E-3</v>
      </c>
      <c r="D31" s="2">
        <f t="shared" si="0"/>
        <v>3.3507292024426816E-2</v>
      </c>
      <c r="E31">
        <f t="shared" si="1"/>
        <v>6.2940097338683328E-5</v>
      </c>
      <c r="F31" s="6">
        <v>1.6119999999999999E-4</v>
      </c>
      <c r="H31">
        <f t="shared" si="2"/>
        <v>2.5611654067291312</v>
      </c>
    </row>
    <row r="32" spans="2:8" x14ac:dyDescent="0.25">
      <c r="B32">
        <v>5.5</v>
      </c>
      <c r="C32" s="4">
        <v>8.8280002999999998E-4</v>
      </c>
      <c r="D32" s="2">
        <f t="shared" si="0"/>
        <v>2.8938115839277703E-2</v>
      </c>
      <c r="E32">
        <f t="shared" si="1"/>
        <v>2.5546569531057832E-5</v>
      </c>
      <c r="F32" s="6">
        <v>6.9729999999999998E-5</v>
      </c>
      <c r="H32">
        <f t="shared" si="2"/>
        <v>2.7295249922001021</v>
      </c>
    </row>
    <row r="33" spans="2:8" x14ac:dyDescent="0.25">
      <c r="B33">
        <v>6.5</v>
      </c>
      <c r="C33" s="4">
        <v>3.4039999999999998E-4</v>
      </c>
      <c r="D33" s="2">
        <f t="shared" si="0"/>
        <v>2.4486098017850365E-2</v>
      </c>
      <c r="E33">
        <f t="shared" si="1"/>
        <v>8.3350677652762639E-6</v>
      </c>
      <c r="F33" s="6">
        <v>2.5599999999999999E-5</v>
      </c>
      <c r="H33">
        <f t="shared" si="2"/>
        <v>3.0713607520564041</v>
      </c>
    </row>
    <row r="34" spans="2:8" x14ac:dyDescent="0.25">
      <c r="B34">
        <v>7.5</v>
      </c>
      <c r="C34" s="4">
        <v>1.5799999999999999E-4</v>
      </c>
      <c r="D34" s="2">
        <f t="shared" si="0"/>
        <v>2.122128494880365E-2</v>
      </c>
      <c r="E34">
        <f t="shared" si="1"/>
        <v>3.3529630219109767E-6</v>
      </c>
      <c r="F34" s="6">
        <v>1.059E-5</v>
      </c>
      <c r="H34">
        <f t="shared" si="2"/>
        <v>3.1584004746835443</v>
      </c>
    </row>
    <row r="35" spans="2:8" x14ac:dyDescent="0.25">
      <c r="B35">
        <v>8.5</v>
      </c>
      <c r="C35" s="4">
        <v>8.5200000999999993E-5</v>
      </c>
      <c r="D35" s="2">
        <f t="shared" si="0"/>
        <v>1.8724663190120866E-2</v>
      </c>
      <c r="E35">
        <f t="shared" si="1"/>
        <v>1.5953413225229609E-6</v>
      </c>
      <c r="F35" s="6">
        <v>4.933E-6</v>
      </c>
      <c r="H35">
        <f t="shared" si="2"/>
        <v>3.0921282676980257</v>
      </c>
    </row>
    <row r="36" spans="2:8" x14ac:dyDescent="0.25">
      <c r="B36">
        <v>9.5</v>
      </c>
      <c r="C36" s="4">
        <v>5.2399998999999997E-5</v>
      </c>
      <c r="D36" s="2">
        <f t="shared" si="0"/>
        <v>1.6753646012213408E-2</v>
      </c>
      <c r="E36">
        <f t="shared" si="1"/>
        <v>8.778910342863365E-7</v>
      </c>
      <c r="F36" s="6">
        <v>2.5299999999999999E-6</v>
      </c>
      <c r="H36">
        <f t="shared" si="2"/>
        <v>2.881906638967684</v>
      </c>
    </row>
    <row r="37" spans="2:8" x14ac:dyDescent="0.25">
      <c r="B37">
        <v>12.5</v>
      </c>
      <c r="C37" s="4">
        <v>1.272E-5</v>
      </c>
      <c r="D37" s="2">
        <f t="shared" si="0"/>
        <v>1.2732770969282188E-2</v>
      </c>
      <c r="E37">
        <f t="shared" si="1"/>
        <v>1.6196084672926943E-7</v>
      </c>
      <c r="F37" s="6">
        <v>6.1360000000000004E-7</v>
      </c>
      <c r="H37">
        <f t="shared" si="2"/>
        <v>3.78856996855346</v>
      </c>
    </row>
    <row r="38" spans="2:8" x14ac:dyDescent="0.25">
      <c r="C38" s="4">
        <v>1.8400000999999999E-6</v>
      </c>
      <c r="F38" s="6">
        <v>6.8509999999999996E-8</v>
      </c>
    </row>
    <row r="39" spans="2:8" x14ac:dyDescent="0.25">
      <c r="F39" s="6">
        <v>9.5160000000000006E-9</v>
      </c>
    </row>
    <row r="40" spans="2:8" ht="15.75" thickBot="1" x14ac:dyDescent="0.3">
      <c r="F40" s="10">
        <v>6.6299999999999999E-10</v>
      </c>
    </row>
    <row r="41" spans="2:8" ht="15.75" thickTop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F6" sqref="F6"/>
    </sheetView>
  </sheetViews>
  <sheetFormatPr defaultRowHeight="15" x14ac:dyDescent="0.25"/>
  <cols>
    <col min="5" max="5" width="14.42578125" style="2" customWidth="1"/>
    <col min="6" max="6" width="21.5703125" customWidth="1"/>
    <col min="8" max="8" width="16.7109375" customWidth="1"/>
  </cols>
  <sheetData>
    <row r="1" spans="1:10" x14ac:dyDescent="0.25">
      <c r="E1"/>
    </row>
    <row r="4" spans="1:10" ht="16.5" thickBot="1" x14ac:dyDescent="0.3">
      <c r="C4" t="s">
        <v>0</v>
      </c>
      <c r="D4" t="s">
        <v>5</v>
      </c>
      <c r="E4" s="2" t="s">
        <v>1</v>
      </c>
      <c r="F4" t="s">
        <v>3</v>
      </c>
      <c r="H4" t="s">
        <v>6</v>
      </c>
      <c r="J4" s="11" t="s">
        <v>7</v>
      </c>
    </row>
    <row r="5" spans="1:10" ht="15.75" thickTop="1" x14ac:dyDescent="0.25">
      <c r="A5">
        <v>0.5</v>
      </c>
      <c r="B5">
        <v>0.6</v>
      </c>
      <c r="C5">
        <f>(A5+B5)/2</f>
        <v>0.55000000000000004</v>
      </c>
      <c r="D5">
        <v>2.2511320000000001</v>
      </c>
      <c r="E5" s="2">
        <f>1/(2*3.1415*C5)</f>
        <v>0.289381158392777</v>
      </c>
      <c r="F5">
        <f>E5*D5</f>
        <v>0.65143518585504889</v>
      </c>
      <c r="H5" s="7">
        <v>0.96379999999999999</v>
      </c>
      <c r="J5">
        <f>H5/F5</f>
        <v>1.4795025213981234</v>
      </c>
    </row>
    <row r="6" spans="1:10" x14ac:dyDescent="0.25">
      <c r="A6">
        <v>0.6</v>
      </c>
      <c r="B6">
        <v>0.7</v>
      </c>
      <c r="C6">
        <f t="shared" ref="C6:C37" si="0">(A6+B6)/2</f>
        <v>0.64999999999999991</v>
      </c>
      <c r="D6">
        <v>1.5740639999999999</v>
      </c>
      <c r="E6" s="2">
        <f t="shared" ref="E6:E37" si="1">1/(2*3.1415*C6)</f>
        <v>0.24486098017850366</v>
      </c>
      <c r="F6">
        <f t="shared" ref="F6:F37" si="2">E6*D6</f>
        <v>0.38542685390369619</v>
      </c>
      <c r="H6" s="8">
        <v>0.59299999999999997</v>
      </c>
      <c r="J6">
        <f t="shared" ref="J6:J35" si="3">H6/F6</f>
        <v>1.5385539279216092</v>
      </c>
    </row>
    <row r="7" spans="1:10" x14ac:dyDescent="0.25">
      <c r="A7">
        <v>0.7</v>
      </c>
      <c r="B7">
        <v>0.8</v>
      </c>
      <c r="C7">
        <f t="shared" si="0"/>
        <v>0.75</v>
      </c>
      <c r="D7">
        <v>1.077512</v>
      </c>
      <c r="E7" s="2">
        <f t="shared" si="1"/>
        <v>0.21221284948803651</v>
      </c>
      <c r="F7">
        <f t="shared" si="2"/>
        <v>0.2286618918775532</v>
      </c>
      <c r="H7" s="8">
        <v>0.37640000000000001</v>
      </c>
      <c r="J7">
        <f t="shared" si="3"/>
        <v>1.646098512127939</v>
      </c>
    </row>
    <row r="8" spans="1:10" x14ac:dyDescent="0.25">
      <c r="A8">
        <v>0.8</v>
      </c>
      <c r="B8">
        <v>0.9</v>
      </c>
      <c r="C8">
        <f t="shared" si="0"/>
        <v>0.85000000000000009</v>
      </c>
      <c r="D8">
        <v>0.73375599999999996</v>
      </c>
      <c r="E8" s="2">
        <f t="shared" si="1"/>
        <v>0.18724663190120863</v>
      </c>
      <c r="F8">
        <f t="shared" si="2"/>
        <v>0.13739333963730324</v>
      </c>
      <c r="H8" s="8">
        <v>0.24629999999999999</v>
      </c>
      <c r="J8">
        <f t="shared" si="3"/>
        <v>1.7926633172335222</v>
      </c>
    </row>
    <row r="9" spans="1:10" x14ac:dyDescent="0.25">
      <c r="A9">
        <v>0.9</v>
      </c>
      <c r="B9">
        <v>1</v>
      </c>
      <c r="C9">
        <f t="shared" si="0"/>
        <v>0.95</v>
      </c>
      <c r="D9">
        <v>0.50515200000000005</v>
      </c>
      <c r="E9" s="2">
        <f t="shared" si="1"/>
        <v>0.16753646012213408</v>
      </c>
      <c r="F9">
        <f t="shared" si="2"/>
        <v>8.4631377903616287E-2</v>
      </c>
      <c r="H9" s="8">
        <v>0.1636</v>
      </c>
      <c r="J9">
        <f t="shared" si="3"/>
        <v>1.9330891692005572</v>
      </c>
    </row>
    <row r="10" spans="1:10" x14ac:dyDescent="0.25">
      <c r="A10">
        <v>1</v>
      </c>
      <c r="B10">
        <v>1.1000000000000001</v>
      </c>
      <c r="C10">
        <f t="shared" si="0"/>
        <v>1.05</v>
      </c>
      <c r="D10">
        <v>0.35627999999999999</v>
      </c>
      <c r="E10" s="2">
        <f t="shared" si="1"/>
        <v>0.15158060677716892</v>
      </c>
      <c r="F10">
        <f t="shared" si="2"/>
        <v>5.4005138582569744E-2</v>
      </c>
      <c r="H10" s="8">
        <v>0.111</v>
      </c>
      <c r="J10">
        <f t="shared" si="3"/>
        <v>2.0553599696867635</v>
      </c>
    </row>
    <row r="11" spans="1:10" x14ac:dyDescent="0.25">
      <c r="A11">
        <v>1.1000000000000001</v>
      </c>
      <c r="B11">
        <v>1.2</v>
      </c>
      <c r="C11">
        <f t="shared" si="0"/>
        <v>1.1499999999999999</v>
      </c>
      <c r="D11">
        <v>0.256832</v>
      </c>
      <c r="E11" s="2">
        <f t="shared" si="1"/>
        <v>0.13839968444871947</v>
      </c>
      <c r="F11">
        <f t="shared" si="2"/>
        <v>3.5545467756333521E-2</v>
      </c>
      <c r="H11" s="8">
        <v>7.6539999999999997E-2</v>
      </c>
      <c r="J11">
        <f t="shared" si="3"/>
        <v>2.1532984324383251</v>
      </c>
    </row>
    <row r="12" spans="1:10" x14ac:dyDescent="0.25">
      <c r="A12">
        <v>1.2</v>
      </c>
      <c r="B12">
        <v>1.3</v>
      </c>
      <c r="C12">
        <f t="shared" si="0"/>
        <v>1.25</v>
      </c>
      <c r="D12">
        <v>0.190916</v>
      </c>
      <c r="E12" s="2">
        <f t="shared" si="1"/>
        <v>0.12732770969282189</v>
      </c>
      <c r="F12">
        <f t="shared" si="2"/>
        <v>2.4308897023714787E-2</v>
      </c>
      <c r="H12" s="8">
        <v>5.3839999999999999E-2</v>
      </c>
      <c r="J12">
        <f t="shared" si="3"/>
        <v>2.2148269395964717</v>
      </c>
    </row>
    <row r="13" spans="1:10" x14ac:dyDescent="0.25">
      <c r="A13">
        <v>1.3</v>
      </c>
      <c r="B13">
        <v>1.4</v>
      </c>
      <c r="C13">
        <f t="shared" si="0"/>
        <v>1.35</v>
      </c>
      <c r="D13">
        <v>0.14357200000000001</v>
      </c>
      <c r="E13" s="2">
        <f t="shared" si="1"/>
        <v>0.11789602749335359</v>
      </c>
      <c r="F13">
        <f t="shared" si="2"/>
        <v>1.6926568459275763E-2</v>
      </c>
      <c r="H13" s="8">
        <v>3.8219999999999997E-2</v>
      </c>
      <c r="J13">
        <f t="shared" si="3"/>
        <v>2.2579886816370882</v>
      </c>
    </row>
    <row r="14" spans="1:10" x14ac:dyDescent="0.25">
      <c r="A14">
        <v>1.4</v>
      </c>
      <c r="B14">
        <v>1.5</v>
      </c>
      <c r="C14">
        <f t="shared" si="0"/>
        <v>1.45</v>
      </c>
      <c r="D14">
        <v>0.113216</v>
      </c>
      <c r="E14" s="2">
        <f t="shared" si="1"/>
        <v>0.1097652669765706</v>
      </c>
      <c r="F14">
        <f t="shared" si="2"/>
        <v>1.2427184466019417E-2</v>
      </c>
      <c r="H14" s="8">
        <v>2.7650000000000001E-2</v>
      </c>
      <c r="J14">
        <f t="shared" si="3"/>
        <v>2.2249609375000001</v>
      </c>
    </row>
    <row r="15" spans="1:10" x14ac:dyDescent="0.25">
      <c r="A15">
        <v>1.5</v>
      </c>
      <c r="B15">
        <v>1.6</v>
      </c>
      <c r="C15">
        <f t="shared" si="0"/>
        <v>1.55</v>
      </c>
      <c r="D15" s="4">
        <v>8.6744003E-2</v>
      </c>
      <c r="E15" s="2">
        <f t="shared" si="1"/>
        <v>0.10268363684904991</v>
      </c>
      <c r="F15">
        <f t="shared" si="2"/>
        <v>8.9071897028848955E-3</v>
      </c>
      <c r="H15" s="8">
        <v>2.0310000000000002E-2</v>
      </c>
      <c r="J15">
        <f t="shared" si="3"/>
        <v>2.280180469651603</v>
      </c>
    </row>
    <row r="16" spans="1:10" x14ac:dyDescent="0.25">
      <c r="A16">
        <v>1.6</v>
      </c>
      <c r="B16">
        <v>1.7</v>
      </c>
      <c r="C16">
        <f t="shared" si="0"/>
        <v>1.65</v>
      </c>
      <c r="D16" s="4">
        <v>6.8099997999999995E-2</v>
      </c>
      <c r="E16" s="2">
        <f t="shared" si="1"/>
        <v>9.6460386130925696E-2</v>
      </c>
      <c r="F16">
        <f t="shared" si="2"/>
        <v>6.5689521025952668E-3</v>
      </c>
      <c r="H16" s="8">
        <v>1.487E-2</v>
      </c>
      <c r="J16">
        <f t="shared" si="3"/>
        <v>2.2636791633973323</v>
      </c>
    </row>
    <row r="17" spans="1:10" x14ac:dyDescent="0.25">
      <c r="A17">
        <v>1.7</v>
      </c>
      <c r="B17">
        <v>1.8</v>
      </c>
      <c r="C17">
        <f t="shared" si="0"/>
        <v>1.75</v>
      </c>
      <c r="D17" s="4">
        <v>5.4483998999999998E-2</v>
      </c>
      <c r="E17" s="2">
        <f t="shared" si="1"/>
        <v>9.0948364066301357E-2</v>
      </c>
      <c r="F17">
        <f t="shared" si="2"/>
        <v>4.9552305768399991E-3</v>
      </c>
      <c r="H17" s="8">
        <v>1.107E-2</v>
      </c>
      <c r="J17">
        <f t="shared" si="3"/>
        <v>2.2340030051758868</v>
      </c>
    </row>
    <row r="18" spans="1:10" x14ac:dyDescent="0.25">
      <c r="A18">
        <v>1.8</v>
      </c>
      <c r="B18">
        <v>1.9</v>
      </c>
      <c r="C18">
        <f t="shared" si="0"/>
        <v>1.85</v>
      </c>
      <c r="D18" s="4">
        <v>4.4291998999999999E-2</v>
      </c>
      <c r="E18" s="2">
        <f t="shared" si="1"/>
        <v>8.6032236278933708E-2</v>
      </c>
      <c r="F18">
        <f t="shared" si="2"/>
        <v>3.8105397232342953E-3</v>
      </c>
      <c r="H18" s="8">
        <v>8.3899999999999999E-3</v>
      </c>
      <c r="J18">
        <f t="shared" si="3"/>
        <v>2.2017878330576144</v>
      </c>
    </row>
    <row r="19" spans="1:10" x14ac:dyDescent="0.25">
      <c r="A19">
        <v>1.9</v>
      </c>
      <c r="B19">
        <v>2</v>
      </c>
      <c r="C19">
        <f t="shared" si="0"/>
        <v>1.95</v>
      </c>
      <c r="D19" s="4">
        <v>3.5544000999999999E-2</v>
      </c>
      <c r="E19" s="2">
        <f t="shared" si="1"/>
        <v>8.1620326726167883E-2</v>
      </c>
      <c r="F19">
        <f t="shared" si="2"/>
        <v>2.9011129747752379E-3</v>
      </c>
      <c r="H19" s="8">
        <v>6.3420000000000004E-3</v>
      </c>
      <c r="J19">
        <f t="shared" si="3"/>
        <v>2.1860575769171291</v>
      </c>
    </row>
    <row r="20" spans="1:10" x14ac:dyDescent="0.25">
      <c r="A20">
        <v>2</v>
      </c>
      <c r="B20">
        <v>2.1</v>
      </c>
      <c r="C20">
        <f t="shared" si="0"/>
        <v>2.0499999999999998</v>
      </c>
      <c r="D20" s="4">
        <v>2.8764000000000001E-2</v>
      </c>
      <c r="E20" s="2">
        <f t="shared" si="1"/>
        <v>7.7638847373671882E-2</v>
      </c>
      <c r="F20">
        <f t="shared" si="2"/>
        <v>2.2332038058562979E-3</v>
      </c>
      <c r="H20" s="8">
        <v>4.8609999999999999E-3</v>
      </c>
      <c r="J20">
        <f t="shared" si="3"/>
        <v>2.176693406688917</v>
      </c>
    </row>
    <row r="21" spans="1:10" x14ac:dyDescent="0.25">
      <c r="A21">
        <v>2.1</v>
      </c>
      <c r="B21">
        <v>2.2000000000000002</v>
      </c>
      <c r="C21">
        <f t="shared" si="0"/>
        <v>2.1500000000000004</v>
      </c>
      <c r="D21" s="4">
        <v>2.2956001E-2</v>
      </c>
      <c r="E21" s="2">
        <f t="shared" si="1"/>
        <v>7.4027738193501086E-2</v>
      </c>
      <c r="F21">
        <f t="shared" si="2"/>
        <v>1.6993808319977492E-3</v>
      </c>
      <c r="H21" s="8">
        <v>3.735E-3</v>
      </c>
      <c r="J21">
        <f t="shared" si="3"/>
        <v>2.1978593200967369</v>
      </c>
    </row>
    <row r="22" spans="1:10" x14ac:dyDescent="0.25">
      <c r="A22">
        <v>2.2000000000000002</v>
      </c>
      <c r="B22">
        <v>2.2999999999999998</v>
      </c>
      <c r="C22">
        <f t="shared" si="0"/>
        <v>2.25</v>
      </c>
      <c r="D22" s="4">
        <v>1.9244000000000001E-2</v>
      </c>
      <c r="E22" s="2">
        <f t="shared" si="1"/>
        <v>7.0737616496012165E-2</v>
      </c>
      <c r="F22">
        <f t="shared" si="2"/>
        <v>1.3612746918492582E-3</v>
      </c>
      <c r="H22" s="8">
        <v>2.895E-3</v>
      </c>
      <c r="J22">
        <f t="shared" si="3"/>
        <v>2.1266831869673664</v>
      </c>
    </row>
    <row r="23" spans="1:10" x14ac:dyDescent="0.25">
      <c r="A23">
        <v>2.2999999999999998</v>
      </c>
      <c r="B23">
        <v>2.4</v>
      </c>
      <c r="C23">
        <f t="shared" si="0"/>
        <v>2.3499999999999996</v>
      </c>
      <c r="D23" s="4">
        <v>1.5124E-2</v>
      </c>
      <c r="E23" s="2">
        <f t="shared" si="1"/>
        <v>6.7727505155756332E-2</v>
      </c>
      <c r="F23">
        <f t="shared" si="2"/>
        <v>1.0243107879756587E-3</v>
      </c>
      <c r="H23" s="8">
        <v>2.232E-3</v>
      </c>
      <c r="J23">
        <f t="shared" si="3"/>
        <v>2.1790261571012959</v>
      </c>
    </row>
    <row r="24" spans="1:10" x14ac:dyDescent="0.25">
      <c r="A24">
        <v>2.4</v>
      </c>
      <c r="B24">
        <v>2.5</v>
      </c>
      <c r="C24">
        <f t="shared" si="0"/>
        <v>2.4500000000000002</v>
      </c>
      <c r="D24" s="4">
        <v>1.2448000000000001E-2</v>
      </c>
      <c r="E24" s="2">
        <f t="shared" si="1"/>
        <v>6.4963117190215247E-2</v>
      </c>
      <c r="F24">
        <f t="shared" si="2"/>
        <v>8.086608827837994E-4</v>
      </c>
      <c r="H24" s="8">
        <v>1.8060000000000001E-3</v>
      </c>
      <c r="J24">
        <f t="shared" si="3"/>
        <v>2.2333218267994863</v>
      </c>
    </row>
    <row r="25" spans="1:10" x14ac:dyDescent="0.25">
      <c r="A25">
        <v>2.5</v>
      </c>
      <c r="B25">
        <v>2.75</v>
      </c>
      <c r="C25">
        <f t="shared" si="0"/>
        <v>2.625</v>
      </c>
      <c r="D25" s="4">
        <v>8.4287999000000006E-3</v>
      </c>
      <c r="E25" s="2">
        <f t="shared" si="1"/>
        <v>6.0632242710867569E-2</v>
      </c>
      <c r="F25">
        <f t="shared" si="2"/>
        <v>5.1105704129813633E-4</v>
      </c>
      <c r="H25" s="8">
        <v>1.1850000000000001E-3</v>
      </c>
      <c r="J25">
        <f t="shared" si="3"/>
        <v>2.3187235557697843</v>
      </c>
    </row>
    <row r="26" spans="1:10" x14ac:dyDescent="0.25">
      <c r="A26">
        <v>2.75</v>
      </c>
      <c r="B26">
        <v>3</v>
      </c>
      <c r="C26">
        <f t="shared" si="0"/>
        <v>2.875</v>
      </c>
      <c r="D26" s="4">
        <v>5.1167998000000003E-3</v>
      </c>
      <c r="E26" s="2">
        <f t="shared" si="1"/>
        <v>5.5359873779487777E-2</v>
      </c>
      <c r="F26">
        <f t="shared" si="2"/>
        <v>2.8326539108290829E-4</v>
      </c>
      <c r="H26" s="8">
        <v>7.0240000000000005E-4</v>
      </c>
      <c r="J26">
        <f t="shared" si="3"/>
        <v>2.4796534349458041</v>
      </c>
    </row>
    <row r="27" spans="1:10" x14ac:dyDescent="0.25">
      <c r="A27">
        <v>3</v>
      </c>
      <c r="B27">
        <v>3.25</v>
      </c>
      <c r="C27">
        <f t="shared" si="0"/>
        <v>3.125</v>
      </c>
      <c r="D27" s="4">
        <v>3.2096E-3</v>
      </c>
      <c r="E27" s="2">
        <f t="shared" si="1"/>
        <v>5.0931083877128754E-2</v>
      </c>
      <c r="F27">
        <f t="shared" si="2"/>
        <v>1.6346840681203244E-4</v>
      </c>
      <c r="H27" s="8">
        <v>4.3009999999999999E-4</v>
      </c>
      <c r="J27">
        <f t="shared" si="3"/>
        <v>2.6310894465042378</v>
      </c>
    </row>
    <row r="28" spans="1:10" x14ac:dyDescent="0.25">
      <c r="A28">
        <v>3.25</v>
      </c>
      <c r="B28">
        <v>3.5</v>
      </c>
      <c r="C28">
        <f t="shared" si="0"/>
        <v>3.375</v>
      </c>
      <c r="D28" s="4">
        <v>2.0671998999999999E-3</v>
      </c>
      <c r="E28" s="2">
        <f t="shared" si="1"/>
        <v>4.7158410997341436E-2</v>
      </c>
      <c r="F28">
        <f t="shared" si="2"/>
        <v>9.7485862497863107E-5</v>
      </c>
      <c r="H28" s="8">
        <v>2.5839999999999999E-4</v>
      </c>
      <c r="J28">
        <f t="shared" si="3"/>
        <v>2.6506407532237213</v>
      </c>
    </row>
    <row r="29" spans="1:10" x14ac:dyDescent="0.25">
      <c r="A29">
        <v>3.5</v>
      </c>
      <c r="B29">
        <v>4</v>
      </c>
      <c r="C29">
        <f t="shared" si="0"/>
        <v>3.75</v>
      </c>
      <c r="D29" s="4">
        <v>1.088E-3</v>
      </c>
      <c r="E29" s="2">
        <f t="shared" si="1"/>
        <v>4.24425698976073E-2</v>
      </c>
      <c r="F29">
        <f t="shared" si="2"/>
        <v>4.617751604859674E-5</v>
      </c>
      <c r="H29" s="8">
        <v>1.3300000000000001E-4</v>
      </c>
      <c r="J29">
        <f t="shared" si="3"/>
        <v>2.880189568014706</v>
      </c>
    </row>
    <row r="30" spans="1:10" x14ac:dyDescent="0.25">
      <c r="A30">
        <v>4</v>
      </c>
      <c r="B30">
        <v>4.5</v>
      </c>
      <c r="C30">
        <f t="shared" si="0"/>
        <v>4.25</v>
      </c>
      <c r="D30" s="4">
        <v>4.8240000999999998E-4</v>
      </c>
      <c r="E30" s="2">
        <f t="shared" si="1"/>
        <v>3.7449326380241732E-2</v>
      </c>
      <c r="F30">
        <f t="shared" si="2"/>
        <v>1.8065555420321874E-5</v>
      </c>
      <c r="H30" s="8">
        <v>4.0290000000000002E-5</v>
      </c>
      <c r="J30">
        <f t="shared" si="3"/>
        <v>2.23021097677838</v>
      </c>
    </row>
    <row r="31" spans="1:10" x14ac:dyDescent="0.25">
      <c r="A31">
        <v>4.5</v>
      </c>
      <c r="B31">
        <v>5</v>
      </c>
      <c r="C31">
        <f t="shared" si="0"/>
        <v>4.75</v>
      </c>
      <c r="D31" s="4">
        <v>2.432E-4</v>
      </c>
      <c r="E31" s="2">
        <f t="shared" si="1"/>
        <v>3.3507292024426816E-2</v>
      </c>
      <c r="F31">
        <f t="shared" si="2"/>
        <v>8.1489734203406021E-6</v>
      </c>
      <c r="H31" s="8">
        <v>9.2320000000000007E-6</v>
      </c>
      <c r="J31">
        <f t="shared" si="3"/>
        <v>1.1329034375</v>
      </c>
    </row>
    <row r="32" spans="1:10" x14ac:dyDescent="0.25">
      <c r="A32">
        <v>5</v>
      </c>
      <c r="B32">
        <v>6</v>
      </c>
      <c r="C32">
        <f t="shared" si="0"/>
        <v>5.5</v>
      </c>
      <c r="D32" s="4">
        <v>1.1680000000000001E-4</v>
      </c>
      <c r="E32" s="2">
        <f t="shared" si="1"/>
        <v>2.8938115839277703E-2</v>
      </c>
      <c r="F32">
        <f t="shared" si="2"/>
        <v>3.379971930027636E-6</v>
      </c>
      <c r="H32" s="8">
        <v>1.9139999999999998E-6</v>
      </c>
      <c r="J32">
        <f t="shared" si="3"/>
        <v>0.56627689212328758</v>
      </c>
    </row>
    <row r="33" spans="1:10" x14ac:dyDescent="0.25">
      <c r="A33">
        <v>6</v>
      </c>
      <c r="B33">
        <v>7</v>
      </c>
      <c r="C33">
        <f t="shared" si="0"/>
        <v>6.5</v>
      </c>
      <c r="D33" s="4">
        <v>3.8400001000000001E-5</v>
      </c>
      <c r="E33" s="2">
        <f t="shared" si="1"/>
        <v>2.4486098017850365E-2</v>
      </c>
      <c r="F33">
        <f t="shared" si="2"/>
        <v>9.4026618837155204E-7</v>
      </c>
      <c r="H33" s="8">
        <v>3.0400000000000002E-7</v>
      </c>
      <c r="J33">
        <f t="shared" si="3"/>
        <v>0.32331269991373179</v>
      </c>
    </row>
    <row r="34" spans="1:10" x14ac:dyDescent="0.25">
      <c r="A34">
        <v>7</v>
      </c>
      <c r="B34">
        <v>8</v>
      </c>
      <c r="C34">
        <f t="shared" si="0"/>
        <v>7.5</v>
      </c>
      <c r="D34" s="4">
        <v>1.5600000999999999E-5</v>
      </c>
      <c r="E34" s="2">
        <f t="shared" si="1"/>
        <v>2.122128494880365E-2</v>
      </c>
      <c r="F34">
        <f t="shared" si="2"/>
        <v>3.3105206642262187E-7</v>
      </c>
      <c r="H34" s="8">
        <v>4.985E-8</v>
      </c>
      <c r="J34">
        <f t="shared" si="3"/>
        <v>0.15058054323201647</v>
      </c>
    </row>
    <row r="35" spans="1:10" ht="15.75" thickBot="1" x14ac:dyDescent="0.3">
      <c r="A35">
        <v>8</v>
      </c>
      <c r="B35">
        <v>9</v>
      </c>
      <c r="C35">
        <f t="shared" si="0"/>
        <v>8.5</v>
      </c>
      <c r="D35" s="4">
        <v>8.4000003000000007E-6</v>
      </c>
      <c r="E35" s="2">
        <f t="shared" si="1"/>
        <v>1.8724663190120866E-2</v>
      </c>
      <c r="F35">
        <f t="shared" si="2"/>
        <v>1.5728717641441423E-7</v>
      </c>
      <c r="H35" s="9">
        <v>5.2030000000000003E-9</v>
      </c>
      <c r="J35">
        <f t="shared" si="3"/>
        <v>3.3079619830489772E-2</v>
      </c>
    </row>
    <row r="36" spans="1:10" ht="15.75" thickTop="1" x14ac:dyDescent="0.25">
      <c r="A36">
        <v>9</v>
      </c>
      <c r="B36">
        <v>10</v>
      </c>
      <c r="C36">
        <f t="shared" si="0"/>
        <v>9.5</v>
      </c>
      <c r="D36" s="4">
        <v>5.2000000000000002E-6</v>
      </c>
      <c r="E36" s="2">
        <f t="shared" si="1"/>
        <v>1.6753646012213408E-2</v>
      </c>
      <c r="F36">
        <f t="shared" si="2"/>
        <v>8.7118959263509724E-8</v>
      </c>
    </row>
    <row r="37" spans="1:10" x14ac:dyDescent="0.25">
      <c r="A37">
        <v>10</v>
      </c>
      <c r="B37">
        <v>15</v>
      </c>
      <c r="C37">
        <f t="shared" si="0"/>
        <v>12.5</v>
      </c>
      <c r="D37" s="4">
        <v>4.7999997999999999E-7</v>
      </c>
      <c r="E37" s="2">
        <f t="shared" si="1"/>
        <v>1.2732770969282188E-2</v>
      </c>
      <c r="F37">
        <f t="shared" si="2"/>
        <v>6.1117298106000312E-9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2017-03-06T23:32:06Z</dcterms:modified>
</cp:coreProperties>
</file>